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30" yWindow="45" windowWidth="9615" windowHeight="11640"/>
  </bookViews>
  <sheets>
    <sheet name="Sheet1" sheetId="1" r:id="rId1"/>
  </sheets>
  <definedNames>
    <definedName name="_xlnm.Print_Area" localSheetId="0">Sheet1!$A$1:$H$433</definedName>
    <definedName name="_xlnm.Print_Titles" localSheetId="0">Sheet1!$11:$12</definedName>
  </definedNames>
  <calcPr calcId="125725"/>
</workbook>
</file>

<file path=xl/calcChain.xml><?xml version="1.0" encoding="utf-8"?>
<calcChain xmlns="http://schemas.openxmlformats.org/spreadsheetml/2006/main">
  <c r="B13" i="1"/>
  <c r="A13"/>
  <c r="C13"/>
  <c r="H4"/>
  <c r="H5"/>
  <c r="H6"/>
  <c r="A14" l="1"/>
  <c r="C14" s="1"/>
  <c r="D14"/>
  <c r="B14"/>
  <c r="D13"/>
  <c r="E13"/>
  <c r="H13" s="1"/>
  <c r="H7"/>
  <c r="H8" s="1"/>
  <c r="E14" l="1"/>
  <c r="F14" s="1"/>
  <c r="D15"/>
  <c r="A15"/>
  <c r="B15" s="1"/>
  <c r="F13"/>
  <c r="G13" s="1"/>
  <c r="H14" l="1"/>
  <c r="E15"/>
  <c r="F15" s="1"/>
  <c r="G14"/>
  <c r="C15"/>
  <c r="D16"/>
  <c r="A16"/>
  <c r="E16" s="1"/>
  <c r="G15" l="1"/>
  <c r="F16"/>
  <c r="H15"/>
  <c r="A17"/>
  <c r="E17" s="1"/>
  <c r="D17"/>
  <c r="C17"/>
  <c r="B16"/>
  <c r="H16"/>
  <c r="C16"/>
  <c r="G16" l="1"/>
  <c r="F17"/>
  <c r="H17"/>
  <c r="B17"/>
  <c r="A18"/>
  <c r="C18" s="1"/>
  <c r="D18"/>
  <c r="E18" l="1"/>
  <c r="H18" s="1"/>
  <c r="G17"/>
  <c r="B18"/>
  <c r="A19"/>
  <c r="C19" s="1"/>
  <c r="E19"/>
  <c r="H19" s="1"/>
  <c r="D19"/>
  <c r="F18"/>
  <c r="G18" s="1"/>
  <c r="B19" l="1"/>
  <c r="D20"/>
  <c r="A20"/>
  <c r="B20" s="1"/>
  <c r="F19"/>
  <c r="G19" s="1"/>
  <c r="E20" l="1"/>
  <c r="H20" s="1"/>
  <c r="C20"/>
  <c r="F20"/>
  <c r="G20" s="1"/>
  <c r="D21"/>
  <c r="A21"/>
  <c r="E21"/>
  <c r="F21" s="1"/>
  <c r="G21" l="1"/>
  <c r="H21"/>
  <c r="A22"/>
  <c r="C22" s="1"/>
  <c r="D22"/>
  <c r="B21"/>
  <c r="C21"/>
  <c r="B22" l="1"/>
  <c r="E22"/>
  <c r="H22" s="1"/>
  <c r="A23"/>
  <c r="D23"/>
  <c r="F22" l="1"/>
  <c r="G22" s="1"/>
  <c r="B23"/>
  <c r="A24"/>
  <c r="E24" s="1"/>
  <c r="D24"/>
  <c r="C23"/>
  <c r="E23"/>
  <c r="F24" l="1"/>
  <c r="F23"/>
  <c r="G23" s="1"/>
  <c r="H23"/>
  <c r="B24"/>
  <c r="A25"/>
  <c r="E25" s="1"/>
  <c r="D25"/>
  <c r="H24"/>
  <c r="C24"/>
  <c r="G24" l="1"/>
  <c r="F25"/>
  <c r="B25"/>
  <c r="A26"/>
  <c r="E26" s="1"/>
  <c r="D26"/>
  <c r="B26"/>
  <c r="H25"/>
  <c r="C25"/>
  <c r="G25" l="1"/>
  <c r="F26"/>
  <c r="A27"/>
  <c r="D27"/>
  <c r="H26"/>
  <c r="C26"/>
  <c r="G26" l="1"/>
  <c r="A28"/>
  <c r="B28" s="1"/>
  <c r="D28"/>
  <c r="B27"/>
  <c r="E27"/>
  <c r="H27" s="1"/>
  <c r="C27"/>
  <c r="C28" l="1"/>
  <c r="E28"/>
  <c r="F28" s="1"/>
  <c r="F27"/>
  <c r="G27" s="1"/>
  <c r="A29"/>
  <c r="C29" s="1"/>
  <c r="E29"/>
  <c r="H29" s="1"/>
  <c r="D29"/>
  <c r="H28"/>
  <c r="G28" l="1"/>
  <c r="A30"/>
  <c r="B30" s="1"/>
  <c r="C30"/>
  <c r="D30"/>
  <c r="F29"/>
  <c r="B29"/>
  <c r="G29" l="1"/>
  <c r="E30"/>
  <c r="H30" s="1"/>
  <c r="A31"/>
  <c r="C31" s="1"/>
  <c r="D31"/>
  <c r="F30" l="1"/>
  <c r="G30" s="1"/>
  <c r="E31"/>
  <c r="H31" s="1"/>
  <c r="A32"/>
  <c r="C32" s="1"/>
  <c r="D32"/>
  <c r="B31"/>
  <c r="F31" l="1"/>
  <c r="G31" s="1"/>
  <c r="A33"/>
  <c r="C33" s="1"/>
  <c r="D33"/>
  <c r="E32"/>
  <c r="H32" s="1"/>
  <c r="B32"/>
  <c r="E33" l="1"/>
  <c r="H33" s="1"/>
  <c r="F32"/>
  <c r="G32" s="1"/>
  <c r="A34"/>
  <c r="B34" s="1"/>
  <c r="D34"/>
  <c r="B33"/>
  <c r="C34" l="1"/>
  <c r="F33"/>
  <c r="E34"/>
  <c r="A35"/>
  <c r="E35" s="1"/>
  <c r="D35"/>
  <c r="G33"/>
  <c r="H35" l="1"/>
  <c r="F34"/>
  <c r="H34"/>
  <c r="G34"/>
  <c r="F35"/>
  <c r="A36"/>
  <c r="B36" s="1"/>
  <c r="E36"/>
  <c r="H36" s="1"/>
  <c r="C36"/>
  <c r="D36"/>
  <c r="B35"/>
  <c r="C35"/>
  <c r="F36" l="1"/>
  <c r="G35"/>
  <c r="A37"/>
  <c r="C37" s="1"/>
  <c r="D37"/>
  <c r="G36" l="1"/>
  <c r="E37"/>
  <c r="H37" s="1"/>
  <c r="A38"/>
  <c r="B38" s="1"/>
  <c r="D38"/>
  <c r="B37"/>
  <c r="F37" l="1"/>
  <c r="G37" s="1"/>
  <c r="C38"/>
  <c r="E38"/>
  <c r="A39"/>
  <c r="E39" s="1"/>
  <c r="D39"/>
  <c r="H39" l="1"/>
  <c r="F38"/>
  <c r="G38" s="1"/>
  <c r="H38"/>
  <c r="F39"/>
  <c r="G39" s="1"/>
  <c r="A40"/>
  <c r="B40" s="1"/>
  <c r="C40"/>
  <c r="D40"/>
  <c r="B39"/>
  <c r="C39"/>
  <c r="E40" l="1"/>
  <c r="H40" s="1"/>
  <c r="A41"/>
  <c r="C41" s="1"/>
  <c r="E41"/>
  <c r="H41" s="1"/>
  <c r="B41"/>
  <c r="D41"/>
  <c r="F40" l="1"/>
  <c r="G40" s="1"/>
  <c r="F41"/>
  <c r="A42"/>
  <c r="C42" s="1"/>
  <c r="D42"/>
  <c r="G41" l="1"/>
  <c r="A43"/>
  <c r="C43" s="1"/>
  <c r="D43"/>
  <c r="B43"/>
  <c r="B42"/>
  <c r="E42"/>
  <c r="E43" l="1"/>
  <c r="F43" s="1"/>
  <c r="H42"/>
  <c r="F42"/>
  <c r="G42" s="1"/>
  <c r="A44"/>
  <c r="E44" s="1"/>
  <c r="H44" s="1"/>
  <c r="C44"/>
  <c r="D44"/>
  <c r="H43" l="1"/>
  <c r="B44"/>
  <c r="F44"/>
  <c r="G43"/>
  <c r="A45"/>
  <c r="C45" s="1"/>
  <c r="D45"/>
  <c r="B45"/>
  <c r="G44" l="1"/>
  <c r="E45"/>
  <c r="A46"/>
  <c r="E46"/>
  <c r="H46" s="1"/>
  <c r="C46"/>
  <c r="D46"/>
  <c r="F46" s="1"/>
  <c r="B46"/>
  <c r="F45" l="1"/>
  <c r="G45" s="1"/>
  <c r="G46" s="1"/>
  <c r="H45"/>
  <c r="A47"/>
  <c r="C47" s="1"/>
  <c r="D47"/>
  <c r="B47" l="1"/>
  <c r="E47"/>
  <c r="H47" s="1"/>
  <c r="A48"/>
  <c r="E48" s="1"/>
  <c r="D48"/>
  <c r="B48" l="1"/>
  <c r="C48"/>
  <c r="F47"/>
  <c r="G47" s="1"/>
  <c r="F48"/>
  <c r="H48"/>
  <c r="A49"/>
  <c r="C49" s="1"/>
  <c r="D49"/>
  <c r="G48" l="1"/>
  <c r="B49"/>
  <c r="E49"/>
  <c r="A50"/>
  <c r="E50"/>
  <c r="C50"/>
  <c r="D50"/>
  <c r="B50"/>
  <c r="H50" l="1"/>
  <c r="F49"/>
  <c r="G49" s="1"/>
  <c r="H49"/>
  <c r="F50"/>
  <c r="G50" s="1"/>
  <c r="A51"/>
  <c r="C51" s="1"/>
  <c r="D51"/>
  <c r="B51"/>
  <c r="E51" l="1"/>
  <c r="A52"/>
  <c r="E52"/>
  <c r="H52" s="1"/>
  <c r="C52"/>
  <c r="D52"/>
  <c r="F52" s="1"/>
  <c r="B52"/>
  <c r="F51" l="1"/>
  <c r="G51" s="1"/>
  <c r="H51"/>
  <c r="G52"/>
  <c r="A53"/>
  <c r="C53" s="1"/>
  <c r="D53"/>
  <c r="B53"/>
  <c r="E53" l="1"/>
  <c r="A54"/>
  <c r="E54"/>
  <c r="H54" s="1"/>
  <c r="C54"/>
  <c r="D54"/>
  <c r="F54" s="1"/>
  <c r="B54"/>
  <c r="F53" l="1"/>
  <c r="G53" s="1"/>
  <c r="H53"/>
  <c r="G54"/>
  <c r="A55"/>
  <c r="C55" s="1"/>
  <c r="D55"/>
  <c r="B55"/>
  <c r="E55" l="1"/>
  <c r="A56"/>
  <c r="E56"/>
  <c r="H56" s="1"/>
  <c r="C56"/>
  <c r="D56"/>
  <c r="F56" s="1"/>
  <c r="B56"/>
  <c r="F55" l="1"/>
  <c r="G55" s="1"/>
  <c r="H55"/>
  <c r="G56"/>
  <c r="A57"/>
  <c r="C57" s="1"/>
  <c r="D57"/>
  <c r="B57"/>
  <c r="E57" l="1"/>
  <c r="A58"/>
  <c r="E58"/>
  <c r="C58"/>
  <c r="D58"/>
  <c r="F58" s="1"/>
  <c r="B58"/>
  <c r="H58" l="1"/>
  <c r="F57"/>
  <c r="G57" s="1"/>
  <c r="H57"/>
  <c r="G58"/>
  <c r="A59"/>
  <c r="C59" s="1"/>
  <c r="D59"/>
  <c r="B59" l="1"/>
  <c r="E59"/>
  <c r="A60"/>
  <c r="E60" s="1"/>
  <c r="H60" s="1"/>
  <c r="D60"/>
  <c r="B60"/>
  <c r="C60" l="1"/>
  <c r="F59"/>
  <c r="G59" s="1"/>
  <c r="H59"/>
  <c r="F60"/>
  <c r="A61"/>
  <c r="C61" s="1"/>
  <c r="D61"/>
  <c r="G60" l="1"/>
  <c r="B61"/>
  <c r="E61"/>
  <c r="A62"/>
  <c r="E62" s="1"/>
  <c r="D62"/>
  <c r="B62"/>
  <c r="F61" l="1"/>
  <c r="G61" s="1"/>
  <c r="H61"/>
  <c r="C62"/>
  <c r="F62"/>
  <c r="H62"/>
  <c r="A63"/>
  <c r="C63" s="1"/>
  <c r="D63"/>
  <c r="B63"/>
  <c r="G62" l="1"/>
  <c r="E63"/>
  <c r="A64"/>
  <c r="E64" s="1"/>
  <c r="D64"/>
  <c r="F63" l="1"/>
  <c r="G63" s="1"/>
  <c r="H63"/>
  <c r="B64"/>
  <c r="C64"/>
  <c r="F64"/>
  <c r="G64" s="1"/>
  <c r="H64"/>
  <c r="A65"/>
  <c r="C65" s="1"/>
  <c r="D65"/>
  <c r="B65" l="1"/>
  <c r="E65"/>
  <c r="H65" s="1"/>
  <c r="A66"/>
  <c r="E66" s="1"/>
  <c r="H66" s="1"/>
  <c r="C66"/>
  <c r="D66"/>
  <c r="B66"/>
  <c r="F66" l="1"/>
  <c r="F65"/>
  <c r="G65" s="1"/>
  <c r="A67"/>
  <c r="C67" s="1"/>
  <c r="D67"/>
  <c r="B67"/>
  <c r="G66" l="1"/>
  <c r="E67"/>
  <c r="A68"/>
  <c r="E68" s="1"/>
  <c r="C68"/>
  <c r="D68"/>
  <c r="B68"/>
  <c r="F67" l="1"/>
  <c r="G67" s="1"/>
  <c r="H67"/>
  <c r="F68"/>
  <c r="G68" s="1"/>
  <c r="H68"/>
  <c r="A69"/>
  <c r="C69" s="1"/>
  <c r="D69"/>
  <c r="B69" l="1"/>
  <c r="E69"/>
  <c r="A70"/>
  <c r="E70" s="1"/>
  <c r="D70"/>
  <c r="H70"/>
  <c r="F69" l="1"/>
  <c r="G69" s="1"/>
  <c r="H69"/>
  <c r="C70"/>
  <c r="B70"/>
  <c r="F70"/>
  <c r="G70" s="1"/>
  <c r="A71"/>
  <c r="C71" s="1"/>
  <c r="E71"/>
  <c r="D71"/>
  <c r="H71"/>
  <c r="B71"/>
  <c r="F71"/>
  <c r="G71" s="1"/>
  <c r="A72" l="1"/>
  <c r="E72" s="1"/>
  <c r="H72" s="1"/>
  <c r="D72"/>
  <c r="B72"/>
  <c r="C72" l="1"/>
  <c r="F72"/>
  <c r="G72" s="1"/>
  <c r="A73"/>
  <c r="C73" s="1"/>
  <c r="D73"/>
  <c r="B73"/>
  <c r="E73" l="1"/>
  <c r="H73" s="1"/>
  <c r="A74"/>
  <c r="E74" s="1"/>
  <c r="H74" s="1"/>
  <c r="D74"/>
  <c r="B74"/>
  <c r="C74" l="1"/>
  <c r="F73"/>
  <c r="G73" s="1"/>
  <c r="F74"/>
  <c r="G74" s="1"/>
  <c r="A75"/>
  <c r="C75" s="1"/>
  <c r="E75"/>
  <c r="D75"/>
  <c r="H75"/>
  <c r="B75"/>
  <c r="F75" l="1"/>
  <c r="G75" s="1"/>
  <c r="A76"/>
  <c r="E76" s="1"/>
  <c r="C76"/>
  <c r="D76"/>
  <c r="B76"/>
  <c r="F76" l="1"/>
  <c r="G76" s="1"/>
  <c r="H76"/>
  <c r="A77"/>
  <c r="E77" s="1"/>
  <c r="H77" s="1"/>
  <c r="D77"/>
  <c r="B77" l="1"/>
  <c r="F77"/>
  <c r="G77" s="1"/>
  <c r="A78"/>
  <c r="E78" s="1"/>
  <c r="H78" s="1"/>
  <c r="C78"/>
  <c r="D78"/>
  <c r="C77"/>
  <c r="B78" l="1"/>
  <c r="F78"/>
  <c r="G78" s="1"/>
  <c r="A79"/>
  <c r="C79" s="1"/>
  <c r="D79"/>
  <c r="B79"/>
  <c r="E79" l="1"/>
  <c r="A80"/>
  <c r="E80"/>
  <c r="C80"/>
  <c r="D80"/>
  <c r="B80"/>
  <c r="H80" l="1"/>
  <c r="F79"/>
  <c r="G79" s="1"/>
  <c r="H79"/>
  <c r="F80"/>
  <c r="G80" s="1"/>
  <c r="A81"/>
  <c r="E81" s="1"/>
  <c r="D81"/>
  <c r="H81"/>
  <c r="B81"/>
  <c r="F81" l="1"/>
  <c r="G81" s="1"/>
  <c r="A82"/>
  <c r="E82" s="1"/>
  <c r="C82"/>
  <c r="D82"/>
  <c r="B82"/>
  <c r="C81"/>
  <c r="H82" l="1"/>
  <c r="F82"/>
  <c r="G82" s="1"/>
  <c r="A83"/>
  <c r="C83" s="1"/>
  <c r="D83"/>
  <c r="B83"/>
  <c r="E83" l="1"/>
  <c r="H83" s="1"/>
  <c r="A84"/>
  <c r="E84" s="1"/>
  <c r="C84"/>
  <c r="D84"/>
  <c r="B84"/>
  <c r="F83" l="1"/>
  <c r="G83" s="1"/>
  <c r="F84"/>
  <c r="H84"/>
  <c r="A85"/>
  <c r="E85" s="1"/>
  <c r="D85"/>
  <c r="H85"/>
  <c r="G84" l="1"/>
  <c r="B85"/>
  <c r="F85"/>
  <c r="G85" s="1"/>
  <c r="A86"/>
  <c r="E86" s="1"/>
  <c r="H86" s="1"/>
  <c r="C86"/>
  <c r="D86"/>
  <c r="B86"/>
  <c r="C85"/>
  <c r="F86" l="1"/>
  <c r="G86" s="1"/>
  <c r="A87"/>
  <c r="D87"/>
  <c r="C87"/>
  <c r="E87"/>
  <c r="F87" s="1"/>
  <c r="G87" s="1"/>
  <c r="H87" l="1"/>
  <c r="B87"/>
  <c r="A88"/>
  <c r="E88"/>
  <c r="C88"/>
  <c r="H88"/>
  <c r="B88"/>
  <c r="D88"/>
  <c r="F88" s="1"/>
  <c r="G88" s="1"/>
  <c r="A89" l="1"/>
  <c r="C89" s="1"/>
  <c r="D89"/>
  <c r="E89" l="1"/>
  <c r="H89" s="1"/>
  <c r="A90"/>
  <c r="B90" s="1"/>
  <c r="C90"/>
  <c r="D90"/>
  <c r="B89"/>
  <c r="E90" l="1"/>
  <c r="H90" s="1"/>
  <c r="F89"/>
  <c r="G89" s="1"/>
  <c r="A91"/>
  <c r="C91" s="1"/>
  <c r="D91"/>
  <c r="E91" l="1"/>
  <c r="H91" s="1"/>
  <c r="F90"/>
  <c r="G90" s="1"/>
  <c r="F91"/>
  <c r="A92"/>
  <c r="B92" s="1"/>
  <c r="C92"/>
  <c r="D92"/>
  <c r="B91"/>
  <c r="E92" l="1"/>
  <c r="H92" s="1"/>
  <c r="G91"/>
  <c r="F92"/>
  <c r="G92" s="1"/>
  <c r="A93"/>
  <c r="C93" s="1"/>
  <c r="E93"/>
  <c r="H93" s="1"/>
  <c r="D93"/>
  <c r="F93" l="1"/>
  <c r="G93" s="1"/>
  <c r="A94"/>
  <c r="B94" s="1"/>
  <c r="E94"/>
  <c r="H94" s="1"/>
  <c r="C94"/>
  <c r="D94"/>
  <c r="F94" s="1"/>
  <c r="G94" s="1"/>
  <c r="B93"/>
  <c r="A95" l="1"/>
  <c r="C95" s="1"/>
  <c r="D95"/>
  <c r="E95" l="1"/>
  <c r="H95" s="1"/>
  <c r="A96"/>
  <c r="B96" s="1"/>
  <c r="C96"/>
  <c r="D96"/>
  <c r="B95"/>
  <c r="E96" l="1"/>
  <c r="H96" s="1"/>
  <c r="F95"/>
  <c r="G95" s="1"/>
  <c r="F96"/>
  <c r="G96" s="1"/>
  <c r="A97"/>
  <c r="C97" s="1"/>
  <c r="E97"/>
  <c r="H97" s="1"/>
  <c r="D97"/>
  <c r="F97" l="1"/>
  <c r="G97" s="1"/>
  <c r="A98"/>
  <c r="B98" s="1"/>
  <c r="E98"/>
  <c r="H98" s="1"/>
  <c r="C98"/>
  <c r="D98"/>
  <c r="B97"/>
  <c r="F98" l="1"/>
  <c r="G98" s="1"/>
  <c r="A99"/>
  <c r="C99" s="1"/>
  <c r="E99"/>
  <c r="H99" s="1"/>
  <c r="D99"/>
  <c r="F99" l="1"/>
  <c r="G99" s="1"/>
  <c r="A100"/>
  <c r="B100" s="1"/>
  <c r="E100"/>
  <c r="C100"/>
  <c r="H100"/>
  <c r="D100"/>
  <c r="B99"/>
  <c r="F100" l="1"/>
  <c r="G100" s="1"/>
  <c r="A101"/>
  <c r="C101" s="1"/>
  <c r="E101"/>
  <c r="H101" s="1"/>
  <c r="D101"/>
  <c r="F101" l="1"/>
  <c r="G101" s="1"/>
  <c r="A102"/>
  <c r="B102" s="1"/>
  <c r="E102"/>
  <c r="H102" s="1"/>
  <c r="C102"/>
  <c r="D102"/>
  <c r="F102" s="1"/>
  <c r="G102" s="1"/>
  <c r="B101"/>
  <c r="A103" l="1"/>
  <c r="C103" s="1"/>
  <c r="D103"/>
  <c r="E103" l="1"/>
  <c r="H103" s="1"/>
  <c r="A104"/>
  <c r="B104" s="1"/>
  <c r="C104"/>
  <c r="D104"/>
  <c r="B103"/>
  <c r="E104" l="1"/>
  <c r="H104" s="1"/>
  <c r="F103"/>
  <c r="G103" s="1"/>
  <c r="F104"/>
  <c r="G104" s="1"/>
  <c r="A105"/>
  <c r="C105" s="1"/>
  <c r="E105"/>
  <c r="H105" s="1"/>
  <c r="D105"/>
  <c r="F105" l="1"/>
  <c r="G105" s="1"/>
  <c r="A106"/>
  <c r="B106" s="1"/>
  <c r="E106"/>
  <c r="H106" s="1"/>
  <c r="C106"/>
  <c r="D106"/>
  <c r="B105"/>
  <c r="F106" l="1"/>
  <c r="G106" s="1"/>
  <c r="A107"/>
  <c r="C107" s="1"/>
  <c r="E107"/>
  <c r="H107" s="1"/>
  <c r="D107"/>
  <c r="F107" l="1"/>
  <c r="G107" s="1"/>
  <c r="A108"/>
  <c r="B108" s="1"/>
  <c r="E108"/>
  <c r="C108"/>
  <c r="H108"/>
  <c r="D108"/>
  <c r="B107"/>
  <c r="F108" l="1"/>
  <c r="G108" s="1"/>
  <c r="A109"/>
  <c r="C109" s="1"/>
  <c r="E109"/>
  <c r="H109" s="1"/>
  <c r="D109"/>
  <c r="F109" l="1"/>
  <c r="G109" s="1"/>
  <c r="A110"/>
  <c r="E110"/>
  <c r="C110"/>
  <c r="D110"/>
  <c r="F110" s="1"/>
  <c r="G110" s="1"/>
  <c r="B110"/>
  <c r="H110"/>
  <c r="B109"/>
  <c r="A111" l="1"/>
  <c r="C111" s="1"/>
  <c r="B111"/>
  <c r="D111"/>
  <c r="E111" l="1"/>
  <c r="A112"/>
  <c r="E112" s="1"/>
  <c r="C112"/>
  <c r="D112"/>
  <c r="B112"/>
  <c r="H112" l="1"/>
  <c r="F111"/>
  <c r="G111" s="1"/>
  <c r="H111"/>
  <c r="F112"/>
  <c r="G112" s="1"/>
  <c r="A113"/>
  <c r="C113" s="1"/>
  <c r="E113"/>
  <c r="B113"/>
  <c r="H113"/>
  <c r="D113"/>
  <c r="F113" l="1"/>
  <c r="G113" s="1"/>
  <c r="A114"/>
  <c r="E114"/>
  <c r="C114"/>
  <c r="D114"/>
  <c r="B114"/>
  <c r="H114"/>
  <c r="F114" l="1"/>
  <c r="G114" s="1"/>
  <c r="A115"/>
  <c r="C115" s="1"/>
  <c r="E115"/>
  <c r="B115"/>
  <c r="H115"/>
  <c r="D115"/>
  <c r="F115" l="1"/>
  <c r="G115" s="1"/>
  <c r="A116"/>
  <c r="E116"/>
  <c r="C116"/>
  <c r="D116"/>
  <c r="B116"/>
  <c r="H116"/>
  <c r="F116" l="1"/>
  <c r="G116" s="1"/>
  <c r="A117"/>
  <c r="E117"/>
  <c r="B117"/>
  <c r="H117"/>
  <c r="D117"/>
  <c r="F117" l="1"/>
  <c r="G117" s="1"/>
  <c r="A118"/>
  <c r="E118" s="1"/>
  <c r="H118" s="1"/>
  <c r="D118"/>
  <c r="C117"/>
  <c r="B118" l="1"/>
  <c r="C118"/>
  <c r="F118"/>
  <c r="G118" s="1"/>
  <c r="A119"/>
  <c r="C119" s="1"/>
  <c r="E119"/>
  <c r="B119"/>
  <c r="H119"/>
  <c r="D119"/>
  <c r="F119" l="1"/>
  <c r="G119" s="1"/>
  <c r="A120"/>
  <c r="E120" s="1"/>
  <c r="H120" s="1"/>
  <c r="C120"/>
  <c r="D120"/>
  <c r="B120"/>
  <c r="F120" l="1"/>
  <c r="G120" s="1"/>
  <c r="A121"/>
  <c r="C121" s="1"/>
  <c r="E121"/>
  <c r="B121"/>
  <c r="H121"/>
  <c r="D121"/>
  <c r="F121" l="1"/>
  <c r="G121" s="1"/>
  <c r="A122"/>
  <c r="E122"/>
  <c r="C122"/>
  <c r="D122"/>
  <c r="B122"/>
  <c r="H122"/>
  <c r="F122" l="1"/>
  <c r="G122" s="1"/>
  <c r="A123"/>
  <c r="C123" s="1"/>
  <c r="E123"/>
  <c r="B123"/>
  <c r="H123"/>
  <c r="D123"/>
  <c r="F123" l="1"/>
  <c r="G123" s="1"/>
  <c r="A124"/>
  <c r="E124"/>
  <c r="C124"/>
  <c r="D124"/>
  <c r="B124"/>
  <c r="H124"/>
  <c r="F124" l="1"/>
  <c r="G124" s="1"/>
  <c r="A125"/>
  <c r="C125" s="1"/>
  <c r="E125"/>
  <c r="B125"/>
  <c r="H125"/>
  <c r="D125"/>
  <c r="F125" l="1"/>
  <c r="G125" s="1"/>
  <c r="A126"/>
  <c r="E126"/>
  <c r="C126"/>
  <c r="D126"/>
  <c r="B126"/>
  <c r="H126"/>
  <c r="F126" l="1"/>
  <c r="G126" s="1"/>
  <c r="A127"/>
  <c r="C127" s="1"/>
  <c r="E127"/>
  <c r="B127"/>
  <c r="H127"/>
  <c r="D127"/>
  <c r="F127" l="1"/>
  <c r="G127" s="1"/>
  <c r="A128"/>
  <c r="E128"/>
  <c r="C128"/>
  <c r="D128"/>
  <c r="B128"/>
  <c r="H128"/>
  <c r="F128" l="1"/>
  <c r="G128" s="1"/>
  <c r="A129"/>
  <c r="C129" s="1"/>
  <c r="E129"/>
  <c r="B129"/>
  <c r="H129"/>
  <c r="D129"/>
  <c r="F129" l="1"/>
  <c r="G129" s="1"/>
  <c r="A130"/>
  <c r="E130"/>
  <c r="C130"/>
  <c r="D130"/>
  <c r="B130"/>
  <c r="H130"/>
  <c r="F130" l="1"/>
  <c r="G130" s="1"/>
  <c r="A131"/>
  <c r="C131" s="1"/>
  <c r="E131"/>
  <c r="B131"/>
  <c r="H131"/>
  <c r="D131"/>
  <c r="F131" l="1"/>
  <c r="G131" s="1"/>
  <c r="A132"/>
  <c r="E132"/>
  <c r="C132"/>
  <c r="D132"/>
  <c r="B132"/>
  <c r="H132"/>
  <c r="F132" l="1"/>
  <c r="G132" s="1"/>
  <c r="A133"/>
  <c r="C133" s="1"/>
  <c r="E133"/>
  <c r="B133"/>
  <c r="H133"/>
  <c r="D133"/>
  <c r="F133" l="1"/>
  <c r="G133" s="1"/>
  <c r="A134"/>
  <c r="E134"/>
  <c r="C134"/>
  <c r="D134"/>
  <c r="B134"/>
  <c r="H134"/>
  <c r="F134" l="1"/>
  <c r="G134" s="1"/>
  <c r="A135"/>
  <c r="C135" s="1"/>
  <c r="E135"/>
  <c r="B135"/>
  <c r="H135"/>
  <c r="D135"/>
  <c r="F135" l="1"/>
  <c r="G135" s="1"/>
  <c r="A136"/>
  <c r="E136"/>
  <c r="C136"/>
  <c r="D136"/>
  <c r="B136"/>
  <c r="H136"/>
  <c r="F136" l="1"/>
  <c r="G136" s="1"/>
  <c r="A137"/>
  <c r="C137" s="1"/>
  <c r="E137"/>
  <c r="B137"/>
  <c r="H137"/>
  <c r="D137"/>
  <c r="F137" l="1"/>
  <c r="G137" s="1"/>
  <c r="A138"/>
  <c r="E138"/>
  <c r="C138"/>
  <c r="D138"/>
  <c r="B138"/>
  <c r="H138"/>
  <c r="F138" l="1"/>
  <c r="G138" s="1"/>
  <c r="A139"/>
  <c r="C139" s="1"/>
  <c r="E139"/>
  <c r="B139"/>
  <c r="H139"/>
  <c r="D139"/>
  <c r="F139" l="1"/>
  <c r="G139" s="1"/>
  <c r="A140"/>
  <c r="E140"/>
  <c r="C140"/>
  <c r="D140"/>
  <c r="B140"/>
  <c r="H140"/>
  <c r="F140" l="1"/>
  <c r="G140" s="1"/>
  <c r="A141"/>
  <c r="C141" s="1"/>
  <c r="E141"/>
  <c r="B141"/>
  <c r="H141"/>
  <c r="D141"/>
  <c r="F141" l="1"/>
  <c r="G141" s="1"/>
  <c r="A142"/>
  <c r="E142" s="1"/>
  <c r="H142" s="1"/>
  <c r="C142"/>
  <c r="D142"/>
  <c r="B142"/>
  <c r="F142" l="1"/>
  <c r="G142" s="1"/>
  <c r="A143"/>
  <c r="B143"/>
  <c r="D143"/>
  <c r="A144" l="1"/>
  <c r="C144"/>
  <c r="D144"/>
  <c r="B144"/>
  <c r="E143"/>
  <c r="H143" s="1"/>
  <c r="C143"/>
  <c r="F143" l="1"/>
  <c r="G143" s="1"/>
  <c r="A145"/>
  <c r="C145" s="1"/>
  <c r="E145"/>
  <c r="B145"/>
  <c r="D145"/>
  <c r="E144"/>
  <c r="H144" s="1"/>
  <c r="F144" l="1"/>
  <c r="G144" s="1"/>
  <c r="H145"/>
  <c r="A146"/>
  <c r="E146" s="1"/>
  <c r="D146"/>
  <c r="H146"/>
  <c r="F145"/>
  <c r="G145" l="1"/>
  <c r="B146"/>
  <c r="C146"/>
  <c r="F146"/>
  <c r="A147"/>
  <c r="C147" s="1"/>
  <c r="B147"/>
  <c r="D147"/>
  <c r="G146" l="1"/>
  <c r="E147"/>
  <c r="H147" s="1"/>
  <c r="A148"/>
  <c r="E148" s="1"/>
  <c r="C148"/>
  <c r="D148"/>
  <c r="B148"/>
  <c r="H148"/>
  <c r="F147"/>
  <c r="G147" s="1"/>
  <c r="F148" l="1"/>
  <c r="G148" s="1"/>
  <c r="A149"/>
  <c r="C149" s="1"/>
  <c r="B149"/>
  <c r="D149"/>
  <c r="E149" l="1"/>
  <c r="A150"/>
  <c r="E150" s="1"/>
  <c r="C150"/>
  <c r="D150"/>
  <c r="B150"/>
  <c r="H150" l="1"/>
  <c r="F149"/>
  <c r="G149" s="1"/>
  <c r="H149"/>
  <c r="F150"/>
  <c r="G150" s="1"/>
  <c r="A151"/>
  <c r="C151" s="1"/>
  <c r="B151"/>
  <c r="D151"/>
  <c r="E151" l="1"/>
  <c r="H151" s="1"/>
  <c r="A152"/>
  <c r="E152" s="1"/>
  <c r="H152" s="1"/>
  <c r="C152"/>
  <c r="D152"/>
  <c r="B152"/>
  <c r="F151" l="1"/>
  <c r="G151" s="1"/>
  <c r="F152"/>
  <c r="A153"/>
  <c r="C153" s="1"/>
  <c r="B153"/>
  <c r="D153"/>
  <c r="E153" l="1"/>
  <c r="H153" s="1"/>
  <c r="G152"/>
  <c r="F153"/>
  <c r="G153" s="1"/>
  <c r="A154"/>
  <c r="E154"/>
  <c r="C154"/>
  <c r="D154"/>
  <c r="B154"/>
  <c r="H154"/>
  <c r="F154" l="1"/>
  <c r="G154" s="1"/>
  <c r="A155"/>
  <c r="C155" s="1"/>
  <c r="E155"/>
  <c r="B155"/>
  <c r="H155"/>
  <c r="D155"/>
  <c r="F155" l="1"/>
  <c r="G155" s="1"/>
  <c r="A156"/>
  <c r="E156"/>
  <c r="C156"/>
  <c r="D156"/>
  <c r="B156"/>
  <c r="H156"/>
  <c r="F156" l="1"/>
  <c r="G156" s="1"/>
  <c r="A157"/>
  <c r="C157" s="1"/>
  <c r="E157"/>
  <c r="B157"/>
  <c r="H157"/>
  <c r="D157"/>
  <c r="F157" l="1"/>
  <c r="G157" s="1"/>
  <c r="A158"/>
  <c r="E158"/>
  <c r="C158"/>
  <c r="D158"/>
  <c r="B158"/>
  <c r="H158"/>
  <c r="F158" l="1"/>
  <c r="G158" s="1"/>
  <c r="A159"/>
  <c r="C159" s="1"/>
  <c r="E159"/>
  <c r="B159"/>
  <c r="H159"/>
  <c r="D159"/>
  <c r="F159" l="1"/>
  <c r="G159" s="1"/>
  <c r="A160"/>
  <c r="E160"/>
  <c r="C160"/>
  <c r="D160"/>
  <c r="B160"/>
  <c r="H160"/>
  <c r="F160" l="1"/>
  <c r="G160" s="1"/>
  <c r="A161"/>
  <c r="C161" s="1"/>
  <c r="E161"/>
  <c r="B161"/>
  <c r="H161"/>
  <c r="D161"/>
  <c r="F161" l="1"/>
  <c r="G161" s="1"/>
  <c r="A162"/>
  <c r="E162"/>
  <c r="C162"/>
  <c r="D162"/>
  <c r="B162"/>
  <c r="H162"/>
  <c r="F162" l="1"/>
  <c r="G162" s="1"/>
  <c r="A163"/>
  <c r="C163" s="1"/>
  <c r="E163"/>
  <c r="B163"/>
  <c r="H163"/>
  <c r="D163"/>
  <c r="F163" l="1"/>
  <c r="G163" s="1"/>
  <c r="A164"/>
  <c r="E164"/>
  <c r="C164"/>
  <c r="D164"/>
  <c r="B164"/>
  <c r="H164"/>
  <c r="F164" l="1"/>
  <c r="G164" s="1"/>
  <c r="A165"/>
  <c r="C165" s="1"/>
  <c r="E165"/>
  <c r="B165"/>
  <c r="H165"/>
  <c r="D165"/>
  <c r="F165" l="1"/>
  <c r="G165" s="1"/>
  <c r="A166"/>
  <c r="E166"/>
  <c r="C166"/>
  <c r="D166"/>
  <c r="B166"/>
  <c r="H166"/>
  <c r="F166" l="1"/>
  <c r="G166" s="1"/>
  <c r="A167"/>
  <c r="C167" s="1"/>
  <c r="E167"/>
  <c r="B167"/>
  <c r="H167"/>
  <c r="D167"/>
  <c r="F167" l="1"/>
  <c r="G167" s="1"/>
  <c r="A168"/>
  <c r="E168"/>
  <c r="C168"/>
  <c r="D168"/>
  <c r="B168"/>
  <c r="H168"/>
  <c r="F168" l="1"/>
  <c r="G168" s="1"/>
  <c r="A169"/>
  <c r="C169" s="1"/>
  <c r="E169"/>
  <c r="B169"/>
  <c r="H169"/>
  <c r="D169"/>
  <c r="F169" l="1"/>
  <c r="G169" s="1"/>
  <c r="A170"/>
  <c r="E170"/>
  <c r="C170"/>
  <c r="D170"/>
  <c r="B170"/>
  <c r="H170"/>
  <c r="F170" l="1"/>
  <c r="G170" s="1"/>
  <c r="A171"/>
  <c r="C171" s="1"/>
  <c r="E171"/>
  <c r="B171"/>
  <c r="H171"/>
  <c r="D171"/>
  <c r="F171" l="1"/>
  <c r="G171" s="1"/>
  <c r="A172"/>
  <c r="E172"/>
  <c r="C172"/>
  <c r="D172"/>
  <c r="B172"/>
  <c r="H172"/>
  <c r="F172" l="1"/>
  <c r="G172" s="1"/>
  <c r="A173"/>
  <c r="C173" s="1"/>
  <c r="E173"/>
  <c r="B173"/>
  <c r="H173"/>
  <c r="D173"/>
  <c r="F173" l="1"/>
  <c r="G173" s="1"/>
  <c r="A174"/>
  <c r="E174"/>
  <c r="C174"/>
  <c r="D174"/>
  <c r="B174"/>
  <c r="H174"/>
  <c r="F174" l="1"/>
  <c r="G174" s="1"/>
  <c r="A175"/>
  <c r="C175" s="1"/>
  <c r="E175"/>
  <c r="B175"/>
  <c r="H175"/>
  <c r="D175"/>
  <c r="A176" l="1"/>
  <c r="E176" s="1"/>
  <c r="C176"/>
  <c r="D176"/>
  <c r="B176"/>
  <c r="H176"/>
  <c r="F175"/>
  <c r="G175" s="1"/>
  <c r="F176" l="1"/>
  <c r="G176" s="1"/>
  <c r="A177"/>
  <c r="C177" s="1"/>
  <c r="B177"/>
  <c r="D177"/>
  <c r="E177" l="1"/>
  <c r="A178"/>
  <c r="C178"/>
  <c r="D178"/>
  <c r="B178"/>
  <c r="F177" l="1"/>
  <c r="G177" s="1"/>
  <c r="H177"/>
  <c r="A179"/>
  <c r="C179" s="1"/>
  <c r="D179"/>
  <c r="E178"/>
  <c r="H178" s="1"/>
  <c r="B179" l="1"/>
  <c r="E179"/>
  <c r="F179" s="1"/>
  <c r="H179"/>
  <c r="A180"/>
  <c r="E180" s="1"/>
  <c r="D180"/>
  <c r="H180"/>
  <c r="F178"/>
  <c r="G178" s="1"/>
  <c r="B180" l="1"/>
  <c r="C180"/>
  <c r="F180"/>
  <c r="G179"/>
  <c r="A181"/>
  <c r="C181" s="1"/>
  <c r="B181"/>
  <c r="D181"/>
  <c r="G180" l="1"/>
  <c r="E181"/>
  <c r="H181" s="1"/>
  <c r="A182"/>
  <c r="E182" s="1"/>
  <c r="H182" s="1"/>
  <c r="C182"/>
  <c r="D182"/>
  <c r="B182"/>
  <c r="F181" l="1"/>
  <c r="G181" s="1"/>
  <c r="F182"/>
  <c r="A183"/>
  <c r="C183" s="1"/>
  <c r="B183"/>
  <c r="D183"/>
  <c r="G182" l="1"/>
  <c r="E183"/>
  <c r="A184"/>
  <c r="C184"/>
  <c r="D184"/>
  <c r="B184"/>
  <c r="F183" l="1"/>
  <c r="G183" s="1"/>
  <c r="H183"/>
  <c r="A185"/>
  <c r="C185" s="1"/>
  <c r="D185"/>
  <c r="E184"/>
  <c r="H184" s="1"/>
  <c r="B185" l="1"/>
  <c r="E185"/>
  <c r="F185" s="1"/>
  <c r="H185"/>
  <c r="A186"/>
  <c r="E186" s="1"/>
  <c r="D186"/>
  <c r="H186"/>
  <c r="F184"/>
  <c r="G184" s="1"/>
  <c r="B186" l="1"/>
  <c r="C186"/>
  <c r="F186"/>
  <c r="G185"/>
  <c r="A187"/>
  <c r="C187" s="1"/>
  <c r="B187"/>
  <c r="D187"/>
  <c r="G186" l="1"/>
  <c r="E187"/>
  <c r="H187" s="1"/>
  <c r="A188"/>
  <c r="E188" s="1"/>
  <c r="C188"/>
  <c r="D188"/>
  <c r="B188"/>
  <c r="H188"/>
  <c r="F187"/>
  <c r="G187" s="1"/>
  <c r="F188" l="1"/>
  <c r="G188" s="1"/>
  <c r="A189"/>
  <c r="C189" s="1"/>
  <c r="B189"/>
  <c r="D189"/>
  <c r="E189" l="1"/>
  <c r="H189" s="1"/>
  <c r="A190"/>
  <c r="E190"/>
  <c r="C190"/>
  <c r="D190"/>
  <c r="F190" s="1"/>
  <c r="B190"/>
  <c r="H190"/>
  <c r="F189" l="1"/>
  <c r="G189" s="1"/>
  <c r="G190" s="1"/>
  <c r="A191"/>
  <c r="C191" s="1"/>
  <c r="E191"/>
  <c r="B191"/>
  <c r="H191"/>
  <c r="D191"/>
  <c r="A192" l="1"/>
  <c r="E192" s="1"/>
  <c r="C192"/>
  <c r="D192"/>
  <c r="B192"/>
  <c r="H192"/>
  <c r="F191"/>
  <c r="G191" s="1"/>
  <c r="F192" l="1"/>
  <c r="G192" s="1"/>
  <c r="A193"/>
  <c r="C193" s="1"/>
  <c r="B193"/>
  <c r="D193"/>
  <c r="E193" l="1"/>
  <c r="H193" s="1"/>
  <c r="A194"/>
  <c r="E194" s="1"/>
  <c r="C194"/>
  <c r="D194"/>
  <c r="B194"/>
  <c r="H194"/>
  <c r="F193"/>
  <c r="G193" s="1"/>
  <c r="F194" l="1"/>
  <c r="G194" s="1"/>
  <c r="A195"/>
  <c r="C195" s="1"/>
  <c r="B195"/>
  <c r="D195"/>
  <c r="E195" l="1"/>
  <c r="H195" s="1"/>
  <c r="A196"/>
  <c r="E196"/>
  <c r="C196"/>
  <c r="D196"/>
  <c r="F196" s="1"/>
  <c r="B196"/>
  <c r="H196"/>
  <c r="F195" l="1"/>
  <c r="G195" s="1"/>
  <c r="G196" s="1"/>
  <c r="A197"/>
  <c r="C197" s="1"/>
  <c r="E197"/>
  <c r="B197"/>
  <c r="H197"/>
  <c r="D197"/>
  <c r="A198" l="1"/>
  <c r="E198" s="1"/>
  <c r="C198"/>
  <c r="D198"/>
  <c r="B198"/>
  <c r="H198"/>
  <c r="F197"/>
  <c r="G197" s="1"/>
  <c r="F198" l="1"/>
  <c r="G198" s="1"/>
  <c r="A199"/>
  <c r="C199" s="1"/>
  <c r="B199"/>
  <c r="D199"/>
  <c r="E199" l="1"/>
  <c r="A200"/>
  <c r="C200"/>
  <c r="D200"/>
  <c r="B200"/>
  <c r="F199" l="1"/>
  <c r="G199" s="1"/>
  <c r="H199"/>
  <c r="A201"/>
  <c r="C201" s="1"/>
  <c r="D201"/>
  <c r="E200"/>
  <c r="H200" s="1"/>
  <c r="B201" l="1"/>
  <c r="E201"/>
  <c r="F201" s="1"/>
  <c r="H201"/>
  <c r="A202"/>
  <c r="E202" s="1"/>
  <c r="H202" s="1"/>
  <c r="D202"/>
  <c r="F200"/>
  <c r="G200" s="1"/>
  <c r="B202" l="1"/>
  <c r="C202"/>
  <c r="F202"/>
  <c r="A203"/>
  <c r="C203" s="1"/>
  <c r="E203"/>
  <c r="B203"/>
  <c r="H203"/>
  <c r="D203"/>
  <c r="G201"/>
  <c r="G202" s="1"/>
  <c r="F203" l="1"/>
  <c r="G203" s="1"/>
  <c r="A204"/>
  <c r="E204"/>
  <c r="C204"/>
  <c r="D204"/>
  <c r="B204"/>
  <c r="H204"/>
  <c r="F204" l="1"/>
  <c r="G204" s="1"/>
  <c r="A205"/>
  <c r="C205" s="1"/>
  <c r="B205"/>
  <c r="D205"/>
  <c r="E205" l="1"/>
  <c r="A206"/>
  <c r="C206" s="1"/>
  <c r="D206"/>
  <c r="F205" l="1"/>
  <c r="G205" s="1"/>
  <c r="H205"/>
  <c r="B206"/>
  <c r="A207"/>
  <c r="C207" s="1"/>
  <c r="E207"/>
  <c r="B207"/>
  <c r="D207"/>
  <c r="E206"/>
  <c r="H206" s="1"/>
  <c r="F206" l="1"/>
  <c r="G206" s="1"/>
  <c r="H207"/>
  <c r="A208"/>
  <c r="E208" s="1"/>
  <c r="D208"/>
  <c r="H208"/>
  <c r="F207"/>
  <c r="G207" s="1"/>
  <c r="B208" l="1"/>
  <c r="C208"/>
  <c r="F208"/>
  <c r="G208" s="1"/>
  <c r="A209"/>
  <c r="C209" s="1"/>
  <c r="D209"/>
  <c r="B209" l="1"/>
  <c r="E209"/>
  <c r="H209" s="1"/>
  <c r="A210"/>
  <c r="E210"/>
  <c r="C210"/>
  <c r="D210"/>
  <c r="F210" s="1"/>
  <c r="B210"/>
  <c r="H210"/>
  <c r="F209" l="1"/>
  <c r="G209" s="1"/>
  <c r="G210" s="1"/>
  <c r="A211"/>
  <c r="C211" s="1"/>
  <c r="E211"/>
  <c r="B211"/>
  <c r="H211"/>
  <c r="D211"/>
  <c r="F211" l="1"/>
  <c r="G211" s="1"/>
  <c r="A212"/>
  <c r="E212"/>
  <c r="C212"/>
  <c r="D212"/>
  <c r="B212"/>
  <c r="H212"/>
  <c r="F212" l="1"/>
  <c r="G212" s="1"/>
  <c r="A213"/>
  <c r="C213" s="1"/>
  <c r="E213"/>
  <c r="B213"/>
  <c r="H213"/>
  <c r="D213"/>
  <c r="A214" l="1"/>
  <c r="E214" s="1"/>
  <c r="C214"/>
  <c r="D214"/>
  <c r="B214"/>
  <c r="H214"/>
  <c r="F213"/>
  <c r="G213" s="1"/>
  <c r="F214" l="1"/>
  <c r="G214" s="1"/>
  <c r="D215"/>
  <c r="A215"/>
  <c r="E215" s="1"/>
  <c r="H215" s="1"/>
  <c r="F215" l="1"/>
  <c r="G215" s="1"/>
  <c r="A216"/>
  <c r="C216"/>
  <c r="E216"/>
  <c r="H216"/>
  <c r="B216"/>
  <c r="D216"/>
  <c r="F216" s="1"/>
  <c r="C215"/>
  <c r="B215"/>
  <c r="D217" l="1"/>
  <c r="A217"/>
  <c r="E217"/>
  <c r="H217" s="1"/>
  <c r="G216"/>
  <c r="F217" l="1"/>
  <c r="G217" s="1"/>
  <c r="A218"/>
  <c r="C218"/>
  <c r="E218"/>
  <c r="H218"/>
  <c r="B218"/>
  <c r="D218"/>
  <c r="F218" s="1"/>
  <c r="C217"/>
  <c r="B217"/>
  <c r="D219" l="1"/>
  <c r="A219"/>
  <c r="E219"/>
  <c r="H219" s="1"/>
  <c r="G218"/>
  <c r="F219" l="1"/>
  <c r="G219" s="1"/>
  <c r="A220"/>
  <c r="C220"/>
  <c r="E220"/>
  <c r="H220"/>
  <c r="B220"/>
  <c r="D220"/>
  <c r="F220" s="1"/>
  <c r="C219"/>
  <c r="B219"/>
  <c r="D221" l="1"/>
  <c r="A221"/>
  <c r="E221"/>
  <c r="H221" s="1"/>
  <c r="G220"/>
  <c r="F221" l="1"/>
  <c r="G221" s="1"/>
  <c r="A222"/>
  <c r="C222"/>
  <c r="E222"/>
  <c r="H222"/>
  <c r="B222"/>
  <c r="D222"/>
  <c r="F222" s="1"/>
  <c r="C221"/>
  <c r="B221"/>
  <c r="D223" l="1"/>
  <c r="A223"/>
  <c r="E223"/>
  <c r="H223" s="1"/>
  <c r="G222"/>
  <c r="F223" l="1"/>
  <c r="G223" s="1"/>
  <c r="A224"/>
  <c r="C224"/>
  <c r="E224"/>
  <c r="H224"/>
  <c r="B224"/>
  <c r="D224"/>
  <c r="F224" s="1"/>
  <c r="C223"/>
  <c r="B223"/>
  <c r="D225" l="1"/>
  <c r="A225"/>
  <c r="E225"/>
  <c r="H225" s="1"/>
  <c r="G224"/>
  <c r="F225" l="1"/>
  <c r="G225" s="1"/>
  <c r="A226"/>
  <c r="C226" s="1"/>
  <c r="E226"/>
  <c r="H226" s="1"/>
  <c r="B226"/>
  <c r="D226"/>
  <c r="C225"/>
  <c r="B225"/>
  <c r="F226" l="1"/>
  <c r="G226" s="1"/>
  <c r="D227"/>
  <c r="A227"/>
  <c r="E227" s="1"/>
  <c r="H227" s="1"/>
  <c r="F227" l="1"/>
  <c r="G227" s="1"/>
  <c r="A228"/>
  <c r="C228"/>
  <c r="E228"/>
  <c r="H228"/>
  <c r="B228"/>
  <c r="D228"/>
  <c r="F228" s="1"/>
  <c r="C227"/>
  <c r="B227"/>
  <c r="D229" l="1"/>
  <c r="A229"/>
  <c r="E229"/>
  <c r="H229" s="1"/>
  <c r="G228"/>
  <c r="F229" l="1"/>
  <c r="G229" s="1"/>
  <c r="A230"/>
  <c r="C230"/>
  <c r="E230"/>
  <c r="H230"/>
  <c r="B230"/>
  <c r="D230"/>
  <c r="F230" s="1"/>
  <c r="C229"/>
  <c r="B229"/>
  <c r="D231" l="1"/>
  <c r="A231"/>
  <c r="E231"/>
  <c r="H231" s="1"/>
  <c r="G230"/>
  <c r="F231" l="1"/>
  <c r="G231" s="1"/>
  <c r="A232"/>
  <c r="C232"/>
  <c r="E232"/>
  <c r="H232" s="1"/>
  <c r="B232"/>
  <c r="D232"/>
  <c r="C231"/>
  <c r="B231"/>
  <c r="F232" l="1"/>
  <c r="D233"/>
  <c r="A233"/>
  <c r="E233" s="1"/>
  <c r="H233" s="1"/>
  <c r="G232"/>
  <c r="F233" l="1"/>
  <c r="G233" s="1"/>
  <c r="A234"/>
  <c r="C234"/>
  <c r="E234"/>
  <c r="H234"/>
  <c r="B234"/>
  <c r="D234"/>
  <c r="F234" s="1"/>
  <c r="C233"/>
  <c r="B233"/>
  <c r="D235" l="1"/>
  <c r="A235"/>
  <c r="E235"/>
  <c r="H235" s="1"/>
  <c r="G234"/>
  <c r="F235" l="1"/>
  <c r="G235" s="1"/>
  <c r="A236"/>
  <c r="C236"/>
  <c r="E236"/>
  <c r="H236"/>
  <c r="B236"/>
  <c r="D236"/>
  <c r="F236" s="1"/>
  <c r="C235"/>
  <c r="B235"/>
  <c r="D237" l="1"/>
  <c r="A237"/>
  <c r="E237"/>
  <c r="H237" s="1"/>
  <c r="G236"/>
  <c r="F237" l="1"/>
  <c r="G237" s="1"/>
  <c r="A238"/>
  <c r="C238"/>
  <c r="E238"/>
  <c r="H238"/>
  <c r="B238"/>
  <c r="D238"/>
  <c r="F238" s="1"/>
  <c r="C237"/>
  <c r="B237"/>
  <c r="D239" l="1"/>
  <c r="A239"/>
  <c r="E239"/>
  <c r="H239" s="1"/>
  <c r="G238"/>
  <c r="F239" l="1"/>
  <c r="G239" s="1"/>
  <c r="A240"/>
  <c r="C240"/>
  <c r="E240"/>
  <c r="H240"/>
  <c r="B240"/>
  <c r="D240"/>
  <c r="F240" s="1"/>
  <c r="C239"/>
  <c r="B239"/>
  <c r="D241" l="1"/>
  <c r="A241"/>
  <c r="E241"/>
  <c r="H241" s="1"/>
  <c r="G240"/>
  <c r="F241" l="1"/>
  <c r="G241" s="1"/>
  <c r="A242"/>
  <c r="C242"/>
  <c r="E242"/>
  <c r="H242"/>
  <c r="B242"/>
  <c r="D242"/>
  <c r="F242" s="1"/>
  <c r="C241"/>
  <c r="B241"/>
  <c r="D243" l="1"/>
  <c r="A243"/>
  <c r="E243"/>
  <c r="H243" s="1"/>
  <c r="G242"/>
  <c r="F243" l="1"/>
  <c r="G243" s="1"/>
  <c r="A244"/>
  <c r="C244"/>
  <c r="E244"/>
  <c r="H244"/>
  <c r="B244"/>
  <c r="D244"/>
  <c r="F244" s="1"/>
  <c r="C243"/>
  <c r="B243"/>
  <c r="D245" l="1"/>
  <c r="A245"/>
  <c r="E245"/>
  <c r="H245" s="1"/>
  <c r="G244"/>
  <c r="F245" l="1"/>
  <c r="G245" s="1"/>
  <c r="A246"/>
  <c r="C246"/>
  <c r="E246"/>
  <c r="H246"/>
  <c r="B246"/>
  <c r="D246"/>
  <c r="F246" s="1"/>
  <c r="C245"/>
  <c r="B245"/>
  <c r="D247" l="1"/>
  <c r="A247"/>
  <c r="E247"/>
  <c r="H247" s="1"/>
  <c r="G246"/>
  <c r="F247" l="1"/>
  <c r="G247" s="1"/>
  <c r="A248"/>
  <c r="C248"/>
  <c r="E248"/>
  <c r="H248"/>
  <c r="B248"/>
  <c r="D248"/>
  <c r="F248" s="1"/>
  <c r="C247"/>
  <c r="B247"/>
  <c r="D249" l="1"/>
  <c r="A249"/>
  <c r="E249"/>
  <c r="H249" s="1"/>
  <c r="G248"/>
  <c r="F249" l="1"/>
  <c r="G249" s="1"/>
  <c r="A250"/>
  <c r="C250"/>
  <c r="E250"/>
  <c r="H250"/>
  <c r="B250"/>
  <c r="D250"/>
  <c r="F250" s="1"/>
  <c r="C249"/>
  <c r="B249"/>
  <c r="D251" l="1"/>
  <c r="A251"/>
  <c r="E251"/>
  <c r="H251" s="1"/>
  <c r="G250"/>
  <c r="F251" l="1"/>
  <c r="G251" s="1"/>
  <c r="A252"/>
  <c r="C252"/>
  <c r="E252"/>
  <c r="H252"/>
  <c r="B252"/>
  <c r="D252"/>
  <c r="F252" s="1"/>
  <c r="C251"/>
  <c r="B251"/>
  <c r="D253" l="1"/>
  <c r="A253"/>
  <c r="E253"/>
  <c r="H253" s="1"/>
  <c r="G252"/>
  <c r="F253" l="1"/>
  <c r="G253" s="1"/>
  <c r="A254"/>
  <c r="C254"/>
  <c r="E254"/>
  <c r="H254"/>
  <c r="B254"/>
  <c r="D254"/>
  <c r="F254" s="1"/>
  <c r="C253"/>
  <c r="B253"/>
  <c r="D255" l="1"/>
  <c r="A255"/>
  <c r="E255"/>
  <c r="H255" s="1"/>
  <c r="G254"/>
  <c r="F255" l="1"/>
  <c r="G255" s="1"/>
  <c r="A256"/>
  <c r="C256"/>
  <c r="E256"/>
  <c r="H256"/>
  <c r="B256"/>
  <c r="D256"/>
  <c r="F256" s="1"/>
  <c r="C255"/>
  <c r="B255"/>
  <c r="D257" l="1"/>
  <c r="A257"/>
  <c r="E257"/>
  <c r="H257" s="1"/>
  <c r="G256"/>
  <c r="F257" l="1"/>
  <c r="G257" s="1"/>
  <c r="A258"/>
  <c r="C258"/>
  <c r="E258"/>
  <c r="H258"/>
  <c r="B258"/>
  <c r="D258"/>
  <c r="F258" s="1"/>
  <c r="C257"/>
  <c r="B257"/>
  <c r="D259" l="1"/>
  <c r="A259"/>
  <c r="E259"/>
  <c r="H259" s="1"/>
  <c r="G258"/>
  <c r="F259" l="1"/>
  <c r="G259" s="1"/>
  <c r="A260"/>
  <c r="C260"/>
  <c r="E260"/>
  <c r="H260"/>
  <c r="B260"/>
  <c r="D260"/>
  <c r="F260" s="1"/>
  <c r="C259"/>
  <c r="B259"/>
  <c r="D261" l="1"/>
  <c r="A261"/>
  <c r="E261"/>
  <c r="H261" s="1"/>
  <c r="G260"/>
  <c r="F261" l="1"/>
  <c r="G261" s="1"/>
  <c r="A262"/>
  <c r="C262"/>
  <c r="E262"/>
  <c r="H262"/>
  <c r="B262"/>
  <c r="D262"/>
  <c r="F262" s="1"/>
  <c r="C261"/>
  <c r="B261"/>
  <c r="D263" l="1"/>
  <c r="A263"/>
  <c r="E263"/>
  <c r="H263" s="1"/>
  <c r="G262"/>
  <c r="F263" l="1"/>
  <c r="G263" s="1"/>
  <c r="A264"/>
  <c r="C264"/>
  <c r="E264"/>
  <c r="H264"/>
  <c r="B264"/>
  <c r="D264"/>
  <c r="F264" s="1"/>
  <c r="C263"/>
  <c r="B263"/>
  <c r="D265" l="1"/>
  <c r="A265"/>
  <c r="E265"/>
  <c r="H265" s="1"/>
  <c r="G264"/>
  <c r="F265" l="1"/>
  <c r="G265" s="1"/>
  <c r="A266"/>
  <c r="C266"/>
  <c r="E266"/>
  <c r="H266"/>
  <c r="B266"/>
  <c r="D266"/>
  <c r="F266" s="1"/>
  <c r="C265"/>
  <c r="B265"/>
  <c r="D267" l="1"/>
  <c r="A267"/>
  <c r="E267"/>
  <c r="H267" s="1"/>
  <c r="G266"/>
  <c r="F267" l="1"/>
  <c r="G267" s="1"/>
  <c r="A268"/>
  <c r="C268"/>
  <c r="E268"/>
  <c r="H268"/>
  <c r="B268"/>
  <c r="D268"/>
  <c r="F268" s="1"/>
  <c r="C267"/>
  <c r="B267"/>
  <c r="D269" l="1"/>
  <c r="A269"/>
  <c r="E269"/>
  <c r="H269" s="1"/>
  <c r="G268"/>
  <c r="F269" l="1"/>
  <c r="G269" s="1"/>
  <c r="A270"/>
  <c r="C270"/>
  <c r="E270"/>
  <c r="H270"/>
  <c r="B270"/>
  <c r="D270"/>
  <c r="F270" s="1"/>
  <c r="C269"/>
  <c r="B269"/>
  <c r="D271" l="1"/>
  <c r="A271"/>
  <c r="E271"/>
  <c r="H271" s="1"/>
  <c r="G270"/>
  <c r="F271" l="1"/>
  <c r="G271" s="1"/>
  <c r="A272"/>
  <c r="C272"/>
  <c r="E272"/>
  <c r="H272"/>
  <c r="B272"/>
  <c r="D272"/>
  <c r="F272" s="1"/>
  <c r="C271"/>
  <c r="B271"/>
  <c r="D273" l="1"/>
  <c r="A273"/>
  <c r="E273"/>
  <c r="H273" s="1"/>
  <c r="G272"/>
  <c r="F273" l="1"/>
  <c r="G273" s="1"/>
  <c r="A274"/>
  <c r="C274"/>
  <c r="E274"/>
  <c r="H274"/>
  <c r="B274"/>
  <c r="D274"/>
  <c r="F274" s="1"/>
  <c r="C273"/>
  <c r="B273"/>
  <c r="D275" l="1"/>
  <c r="A275"/>
  <c r="E275"/>
  <c r="H275" s="1"/>
  <c r="G274"/>
  <c r="F275" l="1"/>
  <c r="G275" s="1"/>
  <c r="A276"/>
  <c r="C276"/>
  <c r="E276"/>
  <c r="H276"/>
  <c r="B276"/>
  <c r="D276"/>
  <c r="F276" s="1"/>
  <c r="C275"/>
  <c r="B275"/>
  <c r="D277" l="1"/>
  <c r="A277"/>
  <c r="E277"/>
  <c r="H277" s="1"/>
  <c r="G276"/>
  <c r="F277" l="1"/>
  <c r="G277" s="1"/>
  <c r="A278"/>
  <c r="C278"/>
  <c r="E278"/>
  <c r="H278"/>
  <c r="B278"/>
  <c r="D278"/>
  <c r="F278" s="1"/>
  <c r="C277"/>
  <c r="B277"/>
  <c r="D279" l="1"/>
  <c r="A279"/>
  <c r="E279"/>
  <c r="H279" s="1"/>
  <c r="G278"/>
  <c r="F279" l="1"/>
  <c r="G279" s="1"/>
  <c r="A280"/>
  <c r="C280"/>
  <c r="E280"/>
  <c r="H280"/>
  <c r="B280"/>
  <c r="D280"/>
  <c r="F280" s="1"/>
  <c r="C279"/>
  <c r="B279"/>
  <c r="D281" l="1"/>
  <c r="A281"/>
  <c r="E281"/>
  <c r="H281" s="1"/>
  <c r="G280"/>
  <c r="F281" l="1"/>
  <c r="G281" s="1"/>
  <c r="A282"/>
  <c r="C282"/>
  <c r="E282"/>
  <c r="H282"/>
  <c r="B282"/>
  <c r="D282"/>
  <c r="F282" s="1"/>
  <c r="C281"/>
  <c r="B281"/>
  <c r="D283" l="1"/>
  <c r="A283"/>
  <c r="E283"/>
  <c r="H283" s="1"/>
  <c r="G282"/>
  <c r="F283" l="1"/>
  <c r="G283" s="1"/>
  <c r="A284"/>
  <c r="C284"/>
  <c r="E284"/>
  <c r="H284"/>
  <c r="B284"/>
  <c r="D284"/>
  <c r="F284" s="1"/>
  <c r="C283"/>
  <c r="B283"/>
  <c r="D285" l="1"/>
  <c r="A285"/>
  <c r="E285"/>
  <c r="H285" s="1"/>
  <c r="G284"/>
  <c r="F285" l="1"/>
  <c r="G285" s="1"/>
  <c r="A286"/>
  <c r="C286"/>
  <c r="E286"/>
  <c r="H286"/>
  <c r="B286"/>
  <c r="D286"/>
  <c r="F286" s="1"/>
  <c r="C285"/>
  <c r="B285"/>
  <c r="D287" l="1"/>
  <c r="A287"/>
  <c r="C287" s="1"/>
  <c r="E287"/>
  <c r="F287" s="1"/>
  <c r="G286"/>
  <c r="H287" l="1"/>
  <c r="B287"/>
  <c r="A288"/>
  <c r="C288" s="1"/>
  <c r="D288"/>
  <c r="G287"/>
  <c r="E288" l="1"/>
  <c r="H288" s="1"/>
  <c r="B288"/>
  <c r="F288"/>
  <c r="G288" s="1"/>
  <c r="D289"/>
  <c r="A289"/>
  <c r="B289" s="1"/>
  <c r="E289" l="1"/>
  <c r="F289" s="1"/>
  <c r="G289" s="1"/>
  <c r="C289"/>
  <c r="H289"/>
  <c r="A290"/>
  <c r="C290" s="1"/>
  <c r="E290"/>
  <c r="H290" s="1"/>
  <c r="D290"/>
  <c r="B290" l="1"/>
  <c r="F290"/>
  <c r="G290" s="1"/>
  <c r="D291"/>
  <c r="A291"/>
  <c r="C291" s="1"/>
  <c r="E291" l="1"/>
  <c r="F291" s="1"/>
  <c r="G291" s="1"/>
  <c r="A292"/>
  <c r="C292" s="1"/>
  <c r="D292"/>
  <c r="B291"/>
  <c r="B292" l="1"/>
  <c r="H291"/>
  <c r="E292"/>
  <c r="H292" s="1"/>
  <c r="D293"/>
  <c r="A293"/>
  <c r="C293" s="1"/>
  <c r="E293" l="1"/>
  <c r="H293" s="1"/>
  <c r="F292"/>
  <c r="G292" s="1"/>
  <c r="F293"/>
  <c r="A294"/>
  <c r="C294"/>
  <c r="E294"/>
  <c r="H294"/>
  <c r="B294"/>
  <c r="D294"/>
  <c r="F294" s="1"/>
  <c r="B293"/>
  <c r="G293" l="1"/>
  <c r="G294" s="1"/>
  <c r="D295"/>
  <c r="A295"/>
  <c r="C295" s="1"/>
  <c r="E295"/>
  <c r="H295" s="1"/>
  <c r="F295" l="1"/>
  <c r="G295" s="1"/>
  <c r="A296"/>
  <c r="C296"/>
  <c r="E296"/>
  <c r="H296"/>
  <c r="B296"/>
  <c r="D296"/>
  <c r="F296" s="1"/>
  <c r="G296" s="1"/>
  <c r="B295"/>
  <c r="D297" l="1"/>
  <c r="A297"/>
  <c r="C297"/>
  <c r="E297"/>
  <c r="H297"/>
  <c r="F297" l="1"/>
  <c r="G297" s="1"/>
  <c r="A298"/>
  <c r="C298"/>
  <c r="E298"/>
  <c r="H298"/>
  <c r="B298"/>
  <c r="D298"/>
  <c r="F298" s="1"/>
  <c r="G298" s="1"/>
  <c r="B297"/>
  <c r="D299" l="1"/>
  <c r="A299"/>
  <c r="C299"/>
  <c r="E299"/>
  <c r="H299"/>
  <c r="F299" l="1"/>
  <c r="G299" s="1"/>
  <c r="A300"/>
  <c r="C300"/>
  <c r="E300"/>
  <c r="H300"/>
  <c r="B300"/>
  <c r="D300"/>
  <c r="F300" s="1"/>
  <c r="G300" s="1"/>
  <c r="B299"/>
  <c r="D301" l="1"/>
  <c r="A301"/>
  <c r="C301"/>
  <c r="E301"/>
  <c r="H301"/>
  <c r="F301" l="1"/>
  <c r="G301" s="1"/>
  <c r="A302"/>
  <c r="C302"/>
  <c r="E302"/>
  <c r="B302"/>
  <c r="D302"/>
  <c r="F302" s="1"/>
  <c r="H302"/>
  <c r="B301"/>
  <c r="G302" l="1"/>
  <c r="A303"/>
  <c r="C303"/>
  <c r="E303"/>
  <c r="H303"/>
  <c r="B303"/>
  <c r="D303"/>
  <c r="F303" s="1"/>
  <c r="G303" s="1"/>
  <c r="D304" l="1"/>
  <c r="A304"/>
  <c r="C304"/>
  <c r="E304"/>
  <c r="H304"/>
  <c r="F304" l="1"/>
  <c r="G304" s="1"/>
  <c r="A305"/>
  <c r="C305"/>
  <c r="E305"/>
  <c r="H305"/>
  <c r="B305"/>
  <c r="D305"/>
  <c r="F305" s="1"/>
  <c r="G305" s="1"/>
  <c r="B304"/>
  <c r="D306" l="1"/>
  <c r="A306"/>
  <c r="C306"/>
  <c r="E306"/>
  <c r="H306"/>
  <c r="F306" l="1"/>
  <c r="G306" s="1"/>
  <c r="A307"/>
  <c r="C307"/>
  <c r="E307"/>
  <c r="H307"/>
  <c r="B307"/>
  <c r="D307"/>
  <c r="B306"/>
  <c r="F307" l="1"/>
  <c r="G307" s="1"/>
  <c r="D308"/>
  <c r="A308"/>
  <c r="C308" s="1"/>
  <c r="E308" l="1"/>
  <c r="A309"/>
  <c r="C309" s="1"/>
  <c r="E309"/>
  <c r="B309"/>
  <c r="D309"/>
  <c r="B308"/>
  <c r="H309" l="1"/>
  <c r="F308"/>
  <c r="G308" s="1"/>
  <c r="H308"/>
  <c r="F309"/>
  <c r="G309" s="1"/>
  <c r="D310"/>
  <c r="A310"/>
  <c r="B310" s="1"/>
  <c r="E310" l="1"/>
  <c r="C310"/>
  <c r="A311"/>
  <c r="C311" s="1"/>
  <c r="E311"/>
  <c r="B311"/>
  <c r="D311"/>
  <c r="H311" l="1"/>
  <c r="F311"/>
  <c r="F310"/>
  <c r="G310" s="1"/>
  <c r="H310"/>
  <c r="D312"/>
  <c r="A312"/>
  <c r="C312"/>
  <c r="E312"/>
  <c r="H312"/>
  <c r="G311" l="1"/>
  <c r="F312"/>
  <c r="G312" s="1"/>
  <c r="A313"/>
  <c r="C313"/>
  <c r="E313"/>
  <c r="H313"/>
  <c r="B313"/>
  <c r="D313"/>
  <c r="B312"/>
  <c r="F313" l="1"/>
  <c r="G313" s="1"/>
  <c r="D314"/>
  <c r="A314"/>
  <c r="C314" s="1"/>
  <c r="E314" l="1"/>
  <c r="A315"/>
  <c r="C315" s="1"/>
  <c r="E315"/>
  <c r="B315"/>
  <c r="D315"/>
  <c r="B314"/>
  <c r="H315" l="1"/>
  <c r="F314"/>
  <c r="G314" s="1"/>
  <c r="H314"/>
  <c r="F315"/>
  <c r="G315" s="1"/>
  <c r="D316"/>
  <c r="A316"/>
  <c r="C316" s="1"/>
  <c r="E316" l="1"/>
  <c r="A317"/>
  <c r="C317"/>
  <c r="E317"/>
  <c r="H317"/>
  <c r="B317"/>
  <c r="D317"/>
  <c r="B316"/>
  <c r="F316" l="1"/>
  <c r="G316" s="1"/>
  <c r="H316"/>
  <c r="F317"/>
  <c r="G317" s="1"/>
  <c r="D318"/>
  <c r="A318"/>
  <c r="C318" s="1"/>
  <c r="E318" l="1"/>
  <c r="A319"/>
  <c r="C319"/>
  <c r="E319"/>
  <c r="H319"/>
  <c r="B319"/>
  <c r="D319"/>
  <c r="B318"/>
  <c r="F318" l="1"/>
  <c r="G318" s="1"/>
  <c r="H318"/>
  <c r="F319"/>
  <c r="G319" s="1"/>
  <c r="D320"/>
  <c r="A320"/>
  <c r="C320" s="1"/>
  <c r="E320" l="1"/>
  <c r="A321"/>
  <c r="C321"/>
  <c r="E321"/>
  <c r="H321"/>
  <c r="B321"/>
  <c r="D321"/>
  <c r="B320"/>
  <c r="F320" l="1"/>
  <c r="G320" s="1"/>
  <c r="H320"/>
  <c r="F321"/>
  <c r="G321" s="1"/>
  <c r="D322"/>
  <c r="A322"/>
  <c r="C322" s="1"/>
  <c r="E322" l="1"/>
  <c r="A323"/>
  <c r="C323"/>
  <c r="E323"/>
  <c r="H323"/>
  <c r="B323"/>
  <c r="D323"/>
  <c r="B322"/>
  <c r="F322" l="1"/>
  <c r="G322" s="1"/>
  <c r="H322"/>
  <c r="F323"/>
  <c r="G323" s="1"/>
  <c r="D324"/>
  <c r="A324"/>
  <c r="C324" s="1"/>
  <c r="E324" l="1"/>
  <c r="F324" s="1"/>
  <c r="G324" s="1"/>
  <c r="A325"/>
  <c r="C325" s="1"/>
  <c r="D325"/>
  <c r="B324"/>
  <c r="B325" l="1"/>
  <c r="H324"/>
  <c r="E325"/>
  <c r="H325" s="1"/>
  <c r="D326"/>
  <c r="A326"/>
  <c r="C326" s="1"/>
  <c r="F325" l="1"/>
  <c r="G325" s="1"/>
  <c r="E326"/>
  <c r="F326" s="1"/>
  <c r="H326"/>
  <c r="A327"/>
  <c r="C327" s="1"/>
  <c r="B327"/>
  <c r="D327"/>
  <c r="B326"/>
  <c r="G326" l="1"/>
  <c r="E327"/>
  <c r="H327" s="1"/>
  <c r="D328"/>
  <c r="A328"/>
  <c r="C328" s="1"/>
  <c r="E328" l="1"/>
  <c r="H328" s="1"/>
  <c r="F327"/>
  <c r="G327" s="1"/>
  <c r="F328"/>
  <c r="A329"/>
  <c r="C329"/>
  <c r="E329"/>
  <c r="H329"/>
  <c r="B329"/>
  <c r="D329"/>
  <c r="F329" s="1"/>
  <c r="B328"/>
  <c r="G328" l="1"/>
  <c r="G329" s="1"/>
  <c r="D330"/>
  <c r="A330"/>
  <c r="C330" s="1"/>
  <c r="E330" l="1"/>
  <c r="F330" s="1"/>
  <c r="G330" s="1"/>
  <c r="H330"/>
  <c r="A331"/>
  <c r="C331" s="1"/>
  <c r="B331"/>
  <c r="D331"/>
  <c r="B330"/>
  <c r="E331" l="1"/>
  <c r="H331" s="1"/>
  <c r="D332"/>
  <c r="A332"/>
  <c r="C332" s="1"/>
  <c r="E332" l="1"/>
  <c r="H332" s="1"/>
  <c r="F331"/>
  <c r="G331" s="1"/>
  <c r="F332"/>
  <c r="A333"/>
  <c r="C333"/>
  <c r="E333"/>
  <c r="H333"/>
  <c r="B333"/>
  <c r="D333"/>
  <c r="F333" s="1"/>
  <c r="B332"/>
  <c r="G332" l="1"/>
  <c r="G333" s="1"/>
  <c r="D334"/>
  <c r="A334"/>
  <c r="C334" s="1"/>
  <c r="E334" l="1"/>
  <c r="F334" s="1"/>
  <c r="G334" s="1"/>
  <c r="H334"/>
  <c r="A335"/>
  <c r="C335" s="1"/>
  <c r="B335"/>
  <c r="D335"/>
  <c r="B334"/>
  <c r="E335" l="1"/>
  <c r="H335" s="1"/>
  <c r="D336"/>
  <c r="A336"/>
  <c r="C336" s="1"/>
  <c r="E336" l="1"/>
  <c r="H336" s="1"/>
  <c r="F335"/>
  <c r="G335" s="1"/>
  <c r="F336"/>
  <c r="A337"/>
  <c r="C337"/>
  <c r="E337"/>
  <c r="H337"/>
  <c r="B337"/>
  <c r="D337"/>
  <c r="F337" s="1"/>
  <c r="B336"/>
  <c r="G336" l="1"/>
  <c r="G337" s="1"/>
  <c r="D338"/>
  <c r="A338"/>
  <c r="C338" s="1"/>
  <c r="E338" l="1"/>
  <c r="F338" s="1"/>
  <c r="G338" s="1"/>
  <c r="H338"/>
  <c r="A339"/>
  <c r="C339" s="1"/>
  <c r="B339"/>
  <c r="D339"/>
  <c r="B338"/>
  <c r="E339" l="1"/>
  <c r="H339" s="1"/>
  <c r="D340"/>
  <c r="A340"/>
  <c r="C340" s="1"/>
  <c r="E340" l="1"/>
  <c r="H340" s="1"/>
  <c r="F339"/>
  <c r="G339" s="1"/>
  <c r="A341"/>
  <c r="C341" s="1"/>
  <c r="B341"/>
  <c r="D341"/>
  <c r="B340"/>
  <c r="E341" l="1"/>
  <c r="H341" s="1"/>
  <c r="F340"/>
  <c r="F341"/>
  <c r="G340"/>
  <c r="D342"/>
  <c r="A342"/>
  <c r="C342" s="1"/>
  <c r="E342"/>
  <c r="F342" s="1"/>
  <c r="G341" l="1"/>
  <c r="G342" s="1"/>
  <c r="H342"/>
  <c r="A343"/>
  <c r="C343" s="1"/>
  <c r="E343"/>
  <c r="H343" s="1"/>
  <c r="D343"/>
  <c r="B342"/>
  <c r="B343" l="1"/>
  <c r="F343"/>
  <c r="G343" s="1"/>
  <c r="D344"/>
  <c r="A344"/>
  <c r="C344" s="1"/>
  <c r="E344" l="1"/>
  <c r="H344" s="1"/>
  <c r="A345"/>
  <c r="C345" s="1"/>
  <c r="B345"/>
  <c r="D345"/>
  <c r="B344"/>
  <c r="E345" l="1"/>
  <c r="H345" s="1"/>
  <c r="F344"/>
  <c r="G344" s="1"/>
  <c r="F345"/>
  <c r="G345" s="1"/>
  <c r="D346"/>
  <c r="A346"/>
  <c r="B346" s="1"/>
  <c r="E346" l="1"/>
  <c r="F346" s="1"/>
  <c r="G346" s="1"/>
  <c r="C346"/>
  <c r="H346"/>
  <c r="A347"/>
  <c r="C347" s="1"/>
  <c r="E347"/>
  <c r="H347" s="1"/>
  <c r="D347"/>
  <c r="F347" l="1"/>
  <c r="G347" s="1"/>
  <c r="B347"/>
  <c r="D348"/>
  <c r="A348"/>
  <c r="B348" s="1"/>
  <c r="E348" l="1"/>
  <c r="F348" s="1"/>
  <c r="G348" s="1"/>
  <c r="H348"/>
  <c r="A349"/>
  <c r="C349"/>
  <c r="E349"/>
  <c r="H349"/>
  <c r="B349"/>
  <c r="D349"/>
  <c r="F349" s="1"/>
  <c r="G349" s="1"/>
  <c r="C348"/>
  <c r="D350" l="1"/>
  <c r="A350"/>
  <c r="C350" s="1"/>
  <c r="E350"/>
  <c r="F350" s="1"/>
  <c r="G350" s="1"/>
  <c r="H350" l="1"/>
  <c r="A351"/>
  <c r="C351" s="1"/>
  <c r="E351"/>
  <c r="H351" s="1"/>
  <c r="B351"/>
  <c r="D351"/>
  <c r="B350"/>
  <c r="F351" l="1"/>
  <c r="G351" s="1"/>
  <c r="D352"/>
  <c r="A352"/>
  <c r="C352" s="1"/>
  <c r="E352" l="1"/>
  <c r="A353"/>
  <c r="C353" s="1"/>
  <c r="B353"/>
  <c r="D353"/>
  <c r="B352"/>
  <c r="F352" l="1"/>
  <c r="G352" s="1"/>
  <c r="H352"/>
  <c r="E353"/>
  <c r="D354"/>
  <c r="A354"/>
  <c r="C354" s="1"/>
  <c r="E354"/>
  <c r="F354" s="1"/>
  <c r="F353" l="1"/>
  <c r="G353" s="1"/>
  <c r="H353"/>
  <c r="G354"/>
  <c r="H354"/>
  <c r="A355"/>
  <c r="E355" s="1"/>
  <c r="H355" s="1"/>
  <c r="B355"/>
  <c r="D355"/>
  <c r="B354"/>
  <c r="F355" l="1"/>
  <c r="G355" s="1"/>
  <c r="D356"/>
  <c r="A356"/>
  <c r="B356" s="1"/>
  <c r="C355"/>
  <c r="E356" l="1"/>
  <c r="C356"/>
  <c r="A357"/>
  <c r="C357" s="1"/>
  <c r="B357"/>
  <c r="D357"/>
  <c r="F356" l="1"/>
  <c r="G356" s="1"/>
  <c r="H356"/>
  <c r="E357"/>
  <c r="H357" s="1"/>
  <c r="D358"/>
  <c r="A358"/>
  <c r="E358" s="1"/>
  <c r="H358" s="1"/>
  <c r="F357" l="1"/>
  <c r="G357" s="1"/>
  <c r="F358"/>
  <c r="A359"/>
  <c r="C359" s="1"/>
  <c r="E359"/>
  <c r="H359"/>
  <c r="B359"/>
  <c r="D359"/>
  <c r="F359" s="1"/>
  <c r="C358"/>
  <c r="B358"/>
  <c r="G358" l="1"/>
  <c r="G359" s="1"/>
  <c r="D360"/>
  <c r="A360"/>
  <c r="C360" s="1"/>
  <c r="E360" l="1"/>
  <c r="F360" s="1"/>
  <c r="G360" s="1"/>
  <c r="H360"/>
  <c r="A361"/>
  <c r="C361" s="1"/>
  <c r="B361"/>
  <c r="D361"/>
  <c r="B360"/>
  <c r="E361" l="1"/>
  <c r="H361" s="1"/>
  <c r="D362"/>
  <c r="A362"/>
  <c r="B362" s="1"/>
  <c r="E362" l="1"/>
  <c r="H362" s="1"/>
  <c r="F361"/>
  <c r="G361" s="1"/>
  <c r="C362"/>
  <c r="A363"/>
  <c r="C363" s="1"/>
  <c r="E363"/>
  <c r="H363" s="1"/>
  <c r="B363"/>
  <c r="D363"/>
  <c r="F363" l="1"/>
  <c r="F362"/>
  <c r="G362" s="1"/>
  <c r="D364"/>
  <c r="A364"/>
  <c r="C364" s="1"/>
  <c r="E364"/>
  <c r="F364" s="1"/>
  <c r="G363" l="1"/>
  <c r="G364" s="1"/>
  <c r="H364"/>
  <c r="A365"/>
  <c r="C365" s="1"/>
  <c r="E365"/>
  <c r="H365" s="1"/>
  <c r="B365"/>
  <c r="D365"/>
  <c r="B364"/>
  <c r="F365" l="1"/>
  <c r="G365" s="1"/>
  <c r="D366"/>
  <c r="A366"/>
  <c r="B366" s="1"/>
  <c r="E366" l="1"/>
  <c r="H366" s="1"/>
  <c r="C366"/>
  <c r="F366"/>
  <c r="G366" s="1"/>
  <c r="A367"/>
  <c r="C367"/>
  <c r="E367"/>
  <c r="H367"/>
  <c r="B367"/>
  <c r="D367"/>
  <c r="F367" s="1"/>
  <c r="G367" s="1"/>
  <c r="D368" l="1"/>
  <c r="A368"/>
  <c r="B368" s="1"/>
  <c r="E368"/>
  <c r="H368" s="1"/>
  <c r="F368" l="1"/>
  <c r="G368" s="1"/>
  <c r="C368"/>
  <c r="A369"/>
  <c r="C369" s="1"/>
  <c r="D369"/>
  <c r="B369" l="1"/>
  <c r="E369"/>
  <c r="H369" s="1"/>
  <c r="D370"/>
  <c r="A370"/>
  <c r="B370" s="1"/>
  <c r="E370" l="1"/>
  <c r="C370"/>
  <c r="F369"/>
  <c r="G369" s="1"/>
  <c r="A371"/>
  <c r="C371" s="1"/>
  <c r="E371"/>
  <c r="H371" s="1"/>
  <c r="B371"/>
  <c r="D371"/>
  <c r="F370" l="1"/>
  <c r="H370"/>
  <c r="G370"/>
  <c r="F371"/>
  <c r="G371" s="1"/>
  <c r="D372"/>
  <c r="A372"/>
  <c r="D373" s="1"/>
  <c r="E372" l="1"/>
  <c r="F372" s="1"/>
  <c r="G372" s="1"/>
  <c r="A373"/>
  <c r="D374" s="1"/>
  <c r="H372"/>
  <c r="C372"/>
  <c r="B372"/>
  <c r="C373"/>
  <c r="E373"/>
  <c r="F373" s="1"/>
  <c r="B373"/>
  <c r="A374"/>
  <c r="D375" s="1"/>
  <c r="G373" l="1"/>
  <c r="H373"/>
  <c r="C374"/>
  <c r="E374"/>
  <c r="F374" s="1"/>
  <c r="B374"/>
  <c r="A375"/>
  <c r="D376" s="1"/>
  <c r="G374" l="1"/>
  <c r="H374"/>
  <c r="C375"/>
  <c r="E375"/>
  <c r="F375" s="1"/>
  <c r="B375"/>
  <c r="A376"/>
  <c r="D377" s="1"/>
  <c r="G375" l="1"/>
  <c r="H375"/>
  <c r="C376"/>
  <c r="E376"/>
  <c r="F376" s="1"/>
  <c r="B376"/>
  <c r="A377"/>
  <c r="D378" s="1"/>
  <c r="G376" l="1"/>
  <c r="H376"/>
  <c r="C377"/>
  <c r="E377"/>
  <c r="F377" s="1"/>
  <c r="B377"/>
  <c r="A378"/>
  <c r="D379" s="1"/>
  <c r="G377" l="1"/>
  <c r="H377"/>
  <c r="C378"/>
  <c r="E378"/>
  <c r="F378" s="1"/>
  <c r="B378"/>
  <c r="A379"/>
  <c r="D380" s="1"/>
  <c r="G378" l="1"/>
  <c r="H378"/>
  <c r="C379"/>
  <c r="E379"/>
  <c r="F379" s="1"/>
  <c r="B379"/>
  <c r="A380"/>
  <c r="D381" s="1"/>
  <c r="G379" l="1"/>
  <c r="H379"/>
  <c r="C380"/>
  <c r="E380"/>
  <c r="F380" s="1"/>
  <c r="B380"/>
  <c r="A381"/>
  <c r="D382" s="1"/>
  <c r="G380" l="1"/>
  <c r="H380"/>
  <c r="C381"/>
  <c r="E381"/>
  <c r="F381" s="1"/>
  <c r="B381"/>
  <c r="A382"/>
  <c r="D383" s="1"/>
  <c r="G381" l="1"/>
  <c r="H381"/>
  <c r="C382"/>
  <c r="E382"/>
  <c r="F382" s="1"/>
  <c r="B382"/>
  <c r="A383"/>
  <c r="D384" s="1"/>
  <c r="G382" l="1"/>
  <c r="H382"/>
  <c r="C383"/>
  <c r="E383"/>
  <c r="F383" s="1"/>
  <c r="B383"/>
  <c r="A384"/>
  <c r="D385" s="1"/>
  <c r="G383" l="1"/>
  <c r="H383"/>
  <c r="C384"/>
  <c r="E384"/>
  <c r="F384" s="1"/>
  <c r="B384"/>
  <c r="A385"/>
  <c r="D386" s="1"/>
  <c r="G384" l="1"/>
  <c r="H384"/>
  <c r="C385"/>
  <c r="E385"/>
  <c r="F385" s="1"/>
  <c r="B385"/>
  <c r="A386"/>
  <c r="D387" s="1"/>
  <c r="G385" l="1"/>
  <c r="H385"/>
  <c r="C386"/>
  <c r="E386"/>
  <c r="F386" s="1"/>
  <c r="B386"/>
  <c r="A387"/>
  <c r="D388" s="1"/>
  <c r="G386" l="1"/>
  <c r="H386"/>
  <c r="C387"/>
  <c r="E387"/>
  <c r="F387" s="1"/>
  <c r="B387"/>
  <c r="A388"/>
  <c r="D389" s="1"/>
  <c r="G387" l="1"/>
  <c r="H387"/>
  <c r="C388"/>
  <c r="E388"/>
  <c r="F388" s="1"/>
  <c r="B388"/>
  <c r="A389"/>
  <c r="D390" s="1"/>
  <c r="G388" l="1"/>
  <c r="H388"/>
  <c r="C389"/>
  <c r="E389"/>
  <c r="F389" s="1"/>
  <c r="B389"/>
  <c r="A390"/>
  <c r="D391" s="1"/>
  <c r="G389" l="1"/>
  <c r="H389"/>
  <c r="C390"/>
  <c r="E390"/>
  <c r="F390" s="1"/>
  <c r="B390"/>
  <c r="A391"/>
  <c r="D392" s="1"/>
  <c r="G390" l="1"/>
  <c r="H390"/>
  <c r="C391"/>
  <c r="E391"/>
  <c r="F391" s="1"/>
  <c r="B391"/>
  <c r="A392"/>
  <c r="D393" s="1"/>
  <c r="G391" l="1"/>
  <c r="H391"/>
  <c r="C392"/>
  <c r="E392"/>
  <c r="F392" s="1"/>
  <c r="B392"/>
  <c r="A393"/>
  <c r="D394" s="1"/>
  <c r="G392" l="1"/>
  <c r="H392"/>
  <c r="C393"/>
  <c r="E393"/>
  <c r="F393" s="1"/>
  <c r="B393"/>
  <c r="A394"/>
  <c r="D395" s="1"/>
  <c r="G393" l="1"/>
  <c r="H393"/>
  <c r="C394"/>
  <c r="E394"/>
  <c r="F394" s="1"/>
  <c r="B394"/>
  <c r="A395"/>
  <c r="D396" s="1"/>
  <c r="G394" l="1"/>
  <c r="H394"/>
  <c r="C395"/>
  <c r="E395"/>
  <c r="F395" s="1"/>
  <c r="B395"/>
  <c r="A396"/>
  <c r="D397" s="1"/>
  <c r="G395" l="1"/>
  <c r="H395"/>
  <c r="C396"/>
  <c r="E396"/>
  <c r="F396" s="1"/>
  <c r="B396"/>
  <c r="A397"/>
  <c r="D398" s="1"/>
  <c r="G396" l="1"/>
  <c r="H396"/>
  <c r="E397"/>
  <c r="H397" s="1"/>
  <c r="B397"/>
  <c r="C397"/>
  <c r="A398"/>
  <c r="D399" s="1"/>
  <c r="F397" l="1"/>
  <c r="G397" s="1"/>
  <c r="E398"/>
  <c r="H398" s="1"/>
  <c r="B398"/>
  <c r="C398"/>
  <c r="A399"/>
  <c r="D400" s="1"/>
  <c r="F398" l="1"/>
  <c r="G398" s="1"/>
  <c r="E399"/>
  <c r="H399" s="1"/>
  <c r="B399"/>
  <c r="C399"/>
  <c r="A400"/>
  <c r="D401" s="1"/>
  <c r="F399" l="1"/>
  <c r="G399" s="1"/>
  <c r="E400"/>
  <c r="H400" s="1"/>
  <c r="B400"/>
  <c r="C400"/>
  <c r="A401"/>
  <c r="D402" s="1"/>
  <c r="F400" l="1"/>
  <c r="G400" s="1"/>
  <c r="E401"/>
  <c r="H401" s="1"/>
  <c r="B401"/>
  <c r="C401"/>
  <c r="A402"/>
  <c r="D403" s="1"/>
  <c r="F401" l="1"/>
  <c r="G401" s="1"/>
  <c r="E402"/>
  <c r="H402" s="1"/>
  <c r="B402"/>
  <c r="C402"/>
  <c r="A403"/>
  <c r="D404" s="1"/>
  <c r="F402" l="1"/>
  <c r="G402" s="1"/>
  <c r="E403"/>
  <c r="H403" s="1"/>
  <c r="B403"/>
  <c r="C403"/>
  <c r="A404"/>
  <c r="D405" s="1"/>
  <c r="F403" l="1"/>
  <c r="G403" s="1"/>
  <c r="E404"/>
  <c r="H404" s="1"/>
  <c r="B404"/>
  <c r="C404"/>
  <c r="A405"/>
  <c r="D406" s="1"/>
  <c r="F404" l="1"/>
  <c r="G404" s="1"/>
  <c r="E405"/>
  <c r="H405" s="1"/>
  <c r="B405"/>
  <c r="C405"/>
  <c r="A406"/>
  <c r="D407" s="1"/>
  <c r="F405" l="1"/>
  <c r="G405" s="1"/>
  <c r="E406"/>
  <c r="H406" s="1"/>
  <c r="B406"/>
  <c r="C406"/>
  <c r="A407"/>
  <c r="D408" s="1"/>
  <c r="F406" l="1"/>
  <c r="G406" s="1"/>
  <c r="E407"/>
  <c r="H407" s="1"/>
  <c r="B407"/>
  <c r="C407"/>
  <c r="A408"/>
  <c r="D409" s="1"/>
  <c r="F407" l="1"/>
  <c r="G407" s="1"/>
  <c r="E408"/>
  <c r="H408" s="1"/>
  <c r="B408"/>
  <c r="C408"/>
  <c r="A409"/>
  <c r="D410" s="1"/>
  <c r="F408" l="1"/>
  <c r="G408" s="1"/>
  <c r="E409"/>
  <c r="H409" s="1"/>
  <c r="B409"/>
  <c r="C409"/>
  <c r="A410"/>
  <c r="D411" s="1"/>
  <c r="F409" l="1"/>
  <c r="G409" s="1"/>
  <c r="E410"/>
  <c r="H410" s="1"/>
  <c r="B410"/>
  <c r="C410"/>
  <c r="A411"/>
  <c r="D412" s="1"/>
  <c r="F410" l="1"/>
  <c r="G410" s="1"/>
  <c r="E411"/>
  <c r="H411" s="1"/>
  <c r="B411"/>
  <c r="C411"/>
  <c r="A412"/>
  <c r="D413" s="1"/>
  <c r="F411" l="1"/>
  <c r="G411" s="1"/>
  <c r="E412"/>
  <c r="H412" s="1"/>
  <c r="B412"/>
  <c r="C412"/>
  <c r="A413"/>
  <c r="D414" s="1"/>
  <c r="F412" l="1"/>
  <c r="G412" s="1"/>
  <c r="E413"/>
  <c r="H413" s="1"/>
  <c r="B413"/>
  <c r="C413"/>
  <c r="A414"/>
  <c r="D415" s="1"/>
  <c r="F413" l="1"/>
  <c r="G413" s="1"/>
  <c r="E414"/>
  <c r="H414" s="1"/>
  <c r="B414"/>
  <c r="C414"/>
  <c r="A415"/>
  <c r="D416" s="1"/>
  <c r="F414" l="1"/>
  <c r="G414" s="1"/>
  <c r="E415"/>
  <c r="H415" s="1"/>
  <c r="B415"/>
  <c r="C415"/>
  <c r="A416"/>
  <c r="D417" s="1"/>
  <c r="F415" l="1"/>
  <c r="G415" s="1"/>
  <c r="E416"/>
  <c r="H416" s="1"/>
  <c r="B416"/>
  <c r="C416"/>
  <c r="A417"/>
  <c r="D418" s="1"/>
  <c r="F416" l="1"/>
  <c r="G416" s="1"/>
  <c r="E417"/>
  <c r="H417" s="1"/>
  <c r="B417"/>
  <c r="C417"/>
  <c r="A418"/>
  <c r="D419" s="1"/>
  <c r="F417" l="1"/>
  <c r="G417" s="1"/>
  <c r="E418"/>
  <c r="H418" s="1"/>
  <c r="B418"/>
  <c r="C418"/>
  <c r="A419"/>
  <c r="D420" s="1"/>
  <c r="F418" l="1"/>
  <c r="G418" s="1"/>
  <c r="E419"/>
  <c r="H419" s="1"/>
  <c r="B419"/>
  <c r="C419"/>
  <c r="A420"/>
  <c r="D421" s="1"/>
  <c r="F419" l="1"/>
  <c r="G419" s="1"/>
  <c r="E420"/>
  <c r="H420" s="1"/>
  <c r="B420"/>
  <c r="C420"/>
  <c r="A421"/>
  <c r="D422" s="1"/>
  <c r="F420" l="1"/>
  <c r="G420" s="1"/>
  <c r="E421"/>
  <c r="H421" s="1"/>
  <c r="B421"/>
  <c r="C421"/>
  <c r="A422"/>
  <c r="D423" s="1"/>
  <c r="F421" l="1"/>
  <c r="G421" s="1"/>
  <c r="E422"/>
  <c r="H422" s="1"/>
  <c r="B422"/>
  <c r="C422"/>
  <c r="A423"/>
  <c r="D424" s="1"/>
  <c r="F422" l="1"/>
  <c r="G422" s="1"/>
  <c r="E423"/>
  <c r="H423" s="1"/>
  <c r="B423"/>
  <c r="C423"/>
  <c r="A424"/>
  <c r="D425" s="1"/>
  <c r="F423" l="1"/>
  <c r="G423" s="1"/>
  <c r="E424"/>
  <c r="H424" s="1"/>
  <c r="B424"/>
  <c r="C424"/>
  <c r="A425"/>
  <c r="D426" s="1"/>
  <c r="F424" l="1"/>
  <c r="G424" s="1"/>
  <c r="E425"/>
  <c r="H425" s="1"/>
  <c r="B425"/>
  <c r="C425"/>
  <c r="A426"/>
  <c r="D427" s="1"/>
  <c r="F425" l="1"/>
  <c r="G425" s="1"/>
  <c r="E426"/>
  <c r="H426" s="1"/>
  <c r="B426"/>
  <c r="C426"/>
  <c r="A427"/>
  <c r="D428" s="1"/>
  <c r="F426" l="1"/>
  <c r="G426" s="1"/>
  <c r="E427"/>
  <c r="H427" s="1"/>
  <c r="B427"/>
  <c r="C427"/>
  <c r="A428"/>
  <c r="D429" s="1"/>
  <c r="F427" l="1"/>
  <c r="G427" s="1"/>
  <c r="E428"/>
  <c r="H428" s="1"/>
  <c r="B428"/>
  <c r="C428"/>
  <c r="A429"/>
  <c r="D430" s="1"/>
  <c r="F428" l="1"/>
  <c r="G428" s="1"/>
  <c r="E429"/>
  <c r="H429" s="1"/>
  <c r="B429"/>
  <c r="C429"/>
  <c r="A430"/>
  <c r="D431" s="1"/>
  <c r="F429" l="1"/>
  <c r="G429" s="1"/>
  <c r="E430"/>
  <c r="H430" s="1"/>
  <c r="B430"/>
  <c r="C430"/>
  <c r="A431"/>
  <c r="D432" s="1"/>
  <c r="F430" l="1"/>
  <c r="G430" s="1"/>
  <c r="E431"/>
  <c r="H431" s="1"/>
  <c r="B431"/>
  <c r="C431"/>
  <c r="A432"/>
  <c r="F431" l="1"/>
  <c r="G431" s="1"/>
  <c r="B432"/>
  <c r="C432"/>
  <c r="E432"/>
  <c r="F432" l="1"/>
  <c r="G432" s="1"/>
  <c r="H432"/>
</calcChain>
</file>

<file path=xl/sharedStrings.xml><?xml version="1.0" encoding="utf-8"?>
<sst xmlns="http://schemas.openxmlformats.org/spreadsheetml/2006/main" count="21" uniqueCount="21">
  <si>
    <t>ローン返済計画書</t>
    <rPh sb="3" eb="5">
      <t>ヘンサイ</t>
    </rPh>
    <rPh sb="5" eb="8">
      <t>ケイカクショ</t>
    </rPh>
    <phoneticPr fontId="2"/>
  </si>
  <si>
    <t>借入金額</t>
    <rPh sb="0" eb="2">
      <t>カリイレ</t>
    </rPh>
    <rPh sb="2" eb="4">
      <t>キンガク</t>
    </rPh>
    <phoneticPr fontId="2"/>
  </si>
  <si>
    <t>適用利率（年利）</t>
    <rPh sb="0" eb="2">
      <t>テキヨウ</t>
    </rPh>
    <rPh sb="2" eb="4">
      <t>リリツ</t>
    </rPh>
    <rPh sb="5" eb="7">
      <t>ネンリ</t>
    </rPh>
    <phoneticPr fontId="2"/>
  </si>
  <si>
    <t>融資期間（年）</t>
    <rPh sb="0" eb="2">
      <t>ユウシ</t>
    </rPh>
    <rPh sb="2" eb="4">
      <t>キカン</t>
    </rPh>
    <rPh sb="5" eb="6">
      <t>ネン</t>
    </rPh>
    <phoneticPr fontId="2"/>
  </si>
  <si>
    <t>借入日</t>
    <rPh sb="0" eb="2">
      <t>カリイレ</t>
    </rPh>
    <rPh sb="2" eb="3">
      <t>ビ</t>
    </rPh>
    <phoneticPr fontId="2"/>
  </si>
  <si>
    <t>融資元</t>
    <rPh sb="0" eb="2">
      <t>ユウシ</t>
    </rPh>
    <rPh sb="2" eb="3">
      <t>モト</t>
    </rPh>
    <phoneticPr fontId="2"/>
  </si>
  <si>
    <t>返済終了月</t>
    <rPh sb="0" eb="2">
      <t>ヘンサイ</t>
    </rPh>
    <rPh sb="2" eb="4">
      <t>シュウリョウ</t>
    </rPh>
    <rPh sb="4" eb="5">
      <t>ツキ</t>
    </rPh>
    <phoneticPr fontId="2"/>
  </si>
  <si>
    <t>返済予定回数</t>
    <rPh sb="0" eb="2">
      <t>ヘンサイ</t>
    </rPh>
    <rPh sb="2" eb="4">
      <t>ヨテイ</t>
    </rPh>
    <rPh sb="4" eb="6">
      <t>カイスウ</t>
    </rPh>
    <phoneticPr fontId="2"/>
  </si>
  <si>
    <t>支払い利息</t>
    <rPh sb="0" eb="2">
      <t>シハラ</t>
    </rPh>
    <rPh sb="3" eb="5">
      <t>リソク</t>
    </rPh>
    <phoneticPr fontId="2"/>
  </si>
  <si>
    <t>総返済額</t>
    <rPh sb="0" eb="1">
      <t>ソウ</t>
    </rPh>
    <rPh sb="1" eb="3">
      <t>ヘンサイ</t>
    </rPh>
    <rPh sb="3" eb="4">
      <t>ガク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</si>
  <si>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</si>
  <si>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</si>
  <si>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返済額</t>
    <rPh sb="0" eb="2">
      <t>ヘンサイ</t>
    </rPh>
    <rPh sb="2" eb="3">
      <t>ガク</t>
    </rPh>
    <phoneticPr fontId="2"/>
  </si>
  <si>
    <t>利息</t>
    <rPh sb="0" eb="2">
      <t>リソク</t>
    </rPh>
    <phoneticPr fontId="2"/>
  </si>
  <si>
    <t>内訳</t>
    <rPh sb="0" eb="2">
      <t>ウチワケ</t>
    </rPh>
    <phoneticPr fontId="2"/>
  </si>
  <si>
    <t>元金</t>
    <rPh sb="0" eb="2">
      <t>ガンキン</t>
    </rPh>
    <phoneticPr fontId="2"/>
  </si>
  <si>
    <t>融資残高</t>
    <rPh sb="0" eb="2">
      <t>ユウシ</t>
    </rPh>
    <rPh sb="2" eb="4">
      <t>ザンダカ</t>
    </rPh>
    <phoneticPr fontId="2"/>
  </si>
  <si>
    <t>支払い利息累計</t>
    <rPh sb="0" eb="2">
      <t>シハラ</t>
    </rPh>
    <rPh sb="3" eb="5">
      <t>リソク</t>
    </rPh>
    <rPh sb="5" eb="7">
      <t>ルイケイ</t>
    </rPh>
    <phoneticPr fontId="2"/>
  </si>
  <si>
    <t>回</t>
    <rPh sb="0" eb="1">
      <t>カイ</t>
    </rPh>
    <phoneticPr fontId="2"/>
  </si>
  <si>
    <t>毎月の返済額</t>
    <rPh sb="0" eb="2">
      <t>マイツキ</t>
    </rPh>
    <rPh sb="3" eb="5">
      <t>ヘンサイ</t>
    </rPh>
    <rPh sb="5" eb="6">
      <t>ガク</t>
    </rPh>
    <phoneticPr fontId="2"/>
  </si>
  <si>
    <t>返済年月</t>
    <rPh sb="0" eb="2">
      <t>ヘンサイ</t>
    </rPh>
    <rPh sb="2" eb="3">
      <t>ネン</t>
    </rPh>
    <rPh sb="3" eb="4">
      <t>ゲツ</t>
    </rPh>
    <phoneticPr fontId="2"/>
  </si>
</sst>
</file>

<file path=xl/styles.xml><?xml version="1.0" encoding="utf-8"?>
<styleSheet xmlns="http://schemas.openxmlformats.org/spreadsheetml/2006/main">
  <numFmts count="4">
    <numFmt numFmtId="6" formatCode="&quot;¥&quot;#,##0;[Red]&quot;¥&quot;\-#,##0"/>
    <numFmt numFmtId="176" formatCode="yyyy"/>
    <numFmt numFmtId="177" formatCode="m"/>
    <numFmt numFmtId="178" formatCode="&quot;¥&quot;#,##0;&quot;¥&quot;0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dashed">
        <color theme="5" tint="-0.499984740745262"/>
      </left>
      <right style="dashed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medium">
        <color theme="5" tint="-0.499984740745262"/>
      </left>
      <right style="dashed">
        <color theme="5" tint="-0.499984740745262"/>
      </right>
      <top style="medium">
        <color theme="5" tint="-0.499984740745262"/>
      </top>
      <bottom style="dashed">
        <color theme="5" tint="-0.499984740745262"/>
      </bottom>
      <diagonal/>
    </border>
    <border>
      <left style="dashed">
        <color theme="5" tint="-0.499984740745262"/>
      </left>
      <right style="dashed">
        <color theme="5" tint="-0.499984740745262"/>
      </right>
      <top style="medium">
        <color theme="5" tint="-0.499984740745262"/>
      </top>
      <bottom style="dashed">
        <color theme="5" tint="-0.499984740745262"/>
      </bottom>
      <diagonal/>
    </border>
    <border>
      <left style="dashed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dashed">
        <color theme="5" tint="-0.499984740745262"/>
      </bottom>
      <diagonal/>
    </border>
    <border>
      <left style="medium">
        <color theme="5" tint="-0.499984740745262"/>
      </left>
      <right style="dashed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dashed">
        <color theme="5" tint="-0.499984740745262"/>
      </left>
      <right style="medium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medium">
        <color theme="5" tint="-0.499984740745262"/>
      </left>
      <right style="dashed">
        <color theme="5" tint="-0.499984740745262"/>
      </right>
      <top style="dashed">
        <color theme="5" tint="-0.499984740745262"/>
      </top>
      <bottom style="medium">
        <color theme="5" tint="-0.499984740745262"/>
      </bottom>
      <diagonal/>
    </border>
    <border>
      <left style="dashed">
        <color theme="5" tint="-0.499984740745262"/>
      </left>
      <right style="dashed">
        <color theme="5" tint="-0.499984740745262"/>
      </right>
      <top style="dashed">
        <color theme="5" tint="-0.499984740745262"/>
      </top>
      <bottom style="medium">
        <color theme="5" tint="-0.499984740745262"/>
      </bottom>
      <diagonal/>
    </border>
    <border>
      <left style="dashed">
        <color theme="5" tint="-0.499984740745262"/>
      </left>
      <right style="medium">
        <color theme="5" tint="-0.499984740745262"/>
      </right>
      <top style="dashed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dashed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dashed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dashed">
        <color theme="5" tint="-0.499984740745262"/>
      </left>
      <right style="dashed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/>
      <right/>
      <top style="medium">
        <color theme="5" tint="-0.499984740745262"/>
      </top>
      <bottom/>
      <diagonal/>
    </border>
    <border>
      <left/>
      <right/>
      <top/>
      <bottom style="medium">
        <color theme="5" tint="-0.49998474074526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7" fontId="0" fillId="0" borderId="0" xfId="0" applyNumberFormat="1" applyProtection="1">
      <alignment vertical="center"/>
    </xf>
    <xf numFmtId="178" fontId="0" fillId="0" borderId="0" xfId="0" applyNumberFormat="1" applyProtection="1">
      <alignment vertical="center"/>
    </xf>
    <xf numFmtId="178" fontId="0" fillId="0" borderId="0" xfId="1" applyNumberFormat="1" applyFont="1" applyProtection="1">
      <alignment vertical="center"/>
    </xf>
    <xf numFmtId="0" fontId="0" fillId="0" borderId="0" xfId="0" applyProtection="1">
      <alignment vertical="center"/>
    </xf>
    <xf numFmtId="176" fontId="0" fillId="0" borderId="0" xfId="0" applyNumberFormat="1" applyProtection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6" fontId="3" fillId="0" borderId="4" xfId="0" applyNumberFormat="1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55" fontId="3" fillId="0" borderId="6" xfId="0" applyNumberFormat="1" applyFont="1" applyBorder="1" applyProtection="1">
      <alignment vertical="center"/>
    </xf>
    <xf numFmtId="6" fontId="3" fillId="0" borderId="6" xfId="1" applyFont="1" applyBorder="1" applyProtection="1">
      <alignment vertical="center"/>
    </xf>
    <xf numFmtId="6" fontId="3" fillId="0" borderId="9" xfId="0" applyNumberFormat="1" applyFont="1" applyBorder="1" applyProtection="1">
      <alignment vertical="center"/>
    </xf>
    <xf numFmtId="0" fontId="0" fillId="0" borderId="16" xfId="0" applyBorder="1" applyProtection="1">
      <alignment vertical="center"/>
    </xf>
    <xf numFmtId="176" fontId="0" fillId="0" borderId="16" xfId="0" applyNumberFormat="1" applyBorder="1" applyProtection="1">
      <alignment vertical="center"/>
    </xf>
    <xf numFmtId="177" fontId="0" fillId="0" borderId="16" xfId="0" applyNumberFormat="1" applyBorder="1" applyProtection="1">
      <alignment vertical="center"/>
    </xf>
    <xf numFmtId="178" fontId="0" fillId="0" borderId="16" xfId="0" applyNumberFormat="1" applyBorder="1" applyProtection="1">
      <alignment vertical="center"/>
    </xf>
    <xf numFmtId="178" fontId="0" fillId="0" borderId="16" xfId="1" applyNumberFormat="1" applyFont="1" applyBorder="1" applyProtection="1">
      <alignment vertical="center"/>
    </xf>
    <xf numFmtId="0" fontId="0" fillId="2" borderId="0" xfId="0" applyFill="1" applyBorder="1" applyProtection="1">
      <alignment vertical="center"/>
    </xf>
    <xf numFmtId="176" fontId="0" fillId="2" borderId="0" xfId="0" applyNumberFormat="1" applyFill="1" applyBorder="1" applyProtection="1">
      <alignment vertical="center"/>
    </xf>
    <xf numFmtId="177" fontId="0" fillId="2" borderId="0" xfId="0" applyNumberFormat="1" applyFill="1" applyBorder="1" applyProtection="1">
      <alignment vertical="center"/>
    </xf>
    <xf numFmtId="178" fontId="0" fillId="2" borderId="0" xfId="0" applyNumberFormat="1" applyFill="1" applyBorder="1" applyProtection="1">
      <alignment vertical="center"/>
    </xf>
    <xf numFmtId="178" fontId="0" fillId="2" borderId="0" xfId="1" applyNumberFormat="1" applyFont="1" applyFill="1" applyBorder="1" applyProtection="1">
      <alignment vertical="center"/>
    </xf>
    <xf numFmtId="0" fontId="0" fillId="0" borderId="0" xfId="0" applyBorder="1" applyProtection="1">
      <alignment vertical="center"/>
    </xf>
    <xf numFmtId="176" fontId="0" fillId="0" borderId="0" xfId="0" applyNumberFormat="1" applyBorder="1" applyProtection="1">
      <alignment vertical="center"/>
    </xf>
    <xf numFmtId="177" fontId="0" fillId="0" borderId="0" xfId="0" applyNumberFormat="1" applyBorder="1" applyProtection="1">
      <alignment vertical="center"/>
    </xf>
    <xf numFmtId="178" fontId="0" fillId="0" borderId="0" xfId="0" applyNumberFormat="1" applyBorder="1" applyProtection="1">
      <alignment vertical="center"/>
    </xf>
    <xf numFmtId="178" fontId="0" fillId="0" borderId="0" xfId="1" applyNumberFormat="1" applyFont="1" applyBorder="1" applyProtection="1">
      <alignment vertical="center"/>
    </xf>
    <xf numFmtId="0" fontId="0" fillId="2" borderId="17" xfId="0" applyFill="1" applyBorder="1" applyProtection="1">
      <alignment vertical="center"/>
    </xf>
    <xf numFmtId="176" fontId="0" fillId="2" borderId="17" xfId="0" applyNumberFormat="1" applyFill="1" applyBorder="1" applyProtection="1">
      <alignment vertical="center"/>
    </xf>
    <xf numFmtId="177" fontId="0" fillId="2" borderId="17" xfId="0" applyNumberFormat="1" applyFill="1" applyBorder="1" applyProtection="1">
      <alignment vertical="center"/>
    </xf>
    <xf numFmtId="178" fontId="0" fillId="2" borderId="17" xfId="0" applyNumberFormat="1" applyFill="1" applyBorder="1" applyProtection="1">
      <alignment vertical="center"/>
    </xf>
    <xf numFmtId="178" fontId="0" fillId="2" borderId="17" xfId="1" applyNumberFormat="1" applyFont="1" applyFill="1" applyBorder="1" applyProtection="1">
      <alignment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  <protection locked="0"/>
    </xf>
    <xf numFmtId="6" fontId="3" fillId="0" borderId="4" xfId="1" applyFont="1" applyBorder="1" applyProtection="1">
      <alignment vertical="center"/>
      <protection locked="0"/>
    </xf>
    <xf numFmtId="10" fontId="3" fillId="0" borderId="6" xfId="0" applyNumberFormat="1" applyFont="1" applyBorder="1" applyProtection="1">
      <alignment vertical="center"/>
      <protection locked="0"/>
    </xf>
    <xf numFmtId="14" fontId="3" fillId="0" borderId="9" xfId="0" applyNumberFormat="1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Protection="1">
      <alignment vertical="center"/>
      <protection locked="0"/>
    </xf>
    <xf numFmtId="0" fontId="5" fillId="3" borderId="8" xfId="0" applyFont="1" applyFill="1" applyBorder="1" applyProtection="1">
      <alignment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7" xfId="0" applyFont="1" applyFill="1" applyBorder="1" applyAlignment="1" applyProtection="1">
      <alignment vertical="center"/>
      <protection locked="0"/>
    </xf>
    <xf numFmtId="0" fontId="5" fillId="3" borderId="8" xfId="0" applyFont="1" applyFill="1" applyBorder="1" applyAlignment="1" applyProtection="1">
      <alignment vertical="center"/>
      <protection locked="0"/>
    </xf>
    <xf numFmtId="0" fontId="5" fillId="3" borderId="10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Protection="1">
      <alignment vertical="center"/>
      <protection locked="0"/>
    </xf>
    <xf numFmtId="0" fontId="5" fillId="3" borderId="3" xfId="0" applyFont="1" applyFill="1" applyBorder="1" applyProtection="1">
      <alignment vertical="center"/>
      <protection locked="0"/>
    </xf>
    <xf numFmtId="0" fontId="5" fillId="3" borderId="5" xfId="0" applyFont="1" applyFill="1" applyBorder="1" applyProtection="1">
      <alignment vertical="center"/>
      <protection locked="0"/>
    </xf>
    <xf numFmtId="0" fontId="5" fillId="3" borderId="1" xfId="0" applyFont="1" applyFill="1" applyBorder="1" applyProtection="1">
      <alignment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アース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3"/>
  <sheetViews>
    <sheetView tabSelected="1" zoomScaleNormal="100" workbookViewId="0">
      <selection activeCell="D4" sqref="D4"/>
    </sheetView>
  </sheetViews>
  <sheetFormatPr defaultRowHeight="13.5"/>
  <cols>
    <col min="1" max="1" width="8" style="1" bestFit="1" customWidth="1"/>
    <col min="2" max="2" width="9.125" style="1" customWidth="1"/>
    <col min="3" max="3" width="7.5" style="1" customWidth="1"/>
    <col min="4" max="4" width="16.5" style="1" customWidth="1"/>
    <col min="5" max="6" width="10.125" style="1" bestFit="1" customWidth="1"/>
    <col min="7" max="7" width="11.625" style="1" customWidth="1"/>
    <col min="8" max="8" width="19.25" style="1" customWidth="1"/>
    <col min="9" max="12" width="9" style="1"/>
    <col min="13" max="13" width="0" style="1" hidden="1" customWidth="1"/>
    <col min="14" max="16384" width="9" style="1"/>
  </cols>
  <sheetData>
    <row r="1" spans="1:13" ht="27" customHeight="1" thickBot="1">
      <c r="A1" s="41" t="s">
        <v>0</v>
      </c>
      <c r="B1" s="42"/>
      <c r="C1" s="42"/>
      <c r="D1" s="42"/>
      <c r="E1" s="42"/>
      <c r="F1" s="42"/>
      <c r="G1" s="42"/>
      <c r="H1" s="43"/>
    </row>
    <row r="3" spans="1:13" ht="14.25" thickBot="1">
      <c r="F3" s="9"/>
      <c r="G3" s="9"/>
      <c r="H3" s="9"/>
    </row>
    <row r="4" spans="1:13" ht="15.75" customHeight="1">
      <c r="A4" s="48" t="s">
        <v>1</v>
      </c>
      <c r="B4" s="49"/>
      <c r="C4" s="49"/>
      <c r="D4" s="37"/>
      <c r="E4" s="8"/>
      <c r="F4" s="56" t="s">
        <v>19</v>
      </c>
      <c r="G4" s="57"/>
      <c r="H4" s="10" t="str">
        <f>IF(OR(ISBLANK(D5),ISBLANK(D6),ISBLANK(D4)),"",-PMT(D5/12,D6*12,D4,0))</f>
        <v/>
      </c>
      <c r="M4" s="1">
        <v>1</v>
      </c>
    </row>
    <row r="5" spans="1:13" ht="15.75" customHeight="1">
      <c r="A5" s="50" t="s">
        <v>2</v>
      </c>
      <c r="B5" s="51"/>
      <c r="C5" s="51"/>
      <c r="D5" s="38"/>
      <c r="E5" s="8"/>
      <c r="F5" s="58" t="s">
        <v>7</v>
      </c>
      <c r="G5" s="59"/>
      <c r="H5" s="11" t="str">
        <f>IF(ISBLANK(D6),"",D6*12)</f>
        <v/>
      </c>
      <c r="M5" s="1">
        <v>2</v>
      </c>
    </row>
    <row r="6" spans="1:13" ht="15.75" customHeight="1">
      <c r="A6" s="50" t="s">
        <v>3</v>
      </c>
      <c r="B6" s="51"/>
      <c r="C6" s="51"/>
      <c r="D6" s="36"/>
      <c r="E6" s="8"/>
      <c r="F6" s="58" t="s">
        <v>6</v>
      </c>
      <c r="G6" s="59"/>
      <c r="H6" s="12" t="str">
        <f>IF(D7&lt;&gt;"",DATE(YEAR(D7)+D6,MONTH(D7),DAY(D7)),"")</f>
        <v/>
      </c>
      <c r="M6" s="1">
        <v>3</v>
      </c>
    </row>
    <row r="7" spans="1:13" ht="15.75" customHeight="1" thickBot="1">
      <c r="A7" s="52" t="s">
        <v>4</v>
      </c>
      <c r="B7" s="53"/>
      <c r="C7" s="53"/>
      <c r="D7" s="39"/>
      <c r="E7" s="8"/>
      <c r="F7" s="58" t="s">
        <v>9</v>
      </c>
      <c r="G7" s="59"/>
      <c r="H7" s="13" t="str">
        <f>IF(OR(ISBLANK(D5),ISBLANK(D6),ISBLANK(D4)),"",H4*H5)</f>
        <v/>
      </c>
      <c r="M7" s="1">
        <v>4</v>
      </c>
    </row>
    <row r="8" spans="1:13" ht="14.25" thickBot="1">
      <c r="A8" s="40"/>
      <c r="B8" s="8"/>
      <c r="C8" s="8"/>
      <c r="D8" s="8"/>
      <c r="E8" s="8"/>
      <c r="F8" s="44" t="s">
        <v>8</v>
      </c>
      <c r="G8" s="45"/>
      <c r="H8" s="14" t="str">
        <f>IF(OR(ISBLANK(D5),ISBLANK(D6),ISBLANK(D4)),"",H7-D4)</f>
        <v/>
      </c>
      <c r="M8" s="1">
        <v>5</v>
      </c>
    </row>
    <row r="9" spans="1:13" ht="14.25" thickBot="1">
      <c r="A9" s="54" t="s">
        <v>5</v>
      </c>
      <c r="B9" s="55"/>
      <c r="C9" s="46"/>
      <c r="D9" s="47"/>
      <c r="E9" s="7"/>
      <c r="F9" s="7"/>
      <c r="G9" s="7"/>
      <c r="H9" s="7"/>
      <c r="M9" s="1">
        <v>6</v>
      </c>
    </row>
    <row r="10" spans="1:13" ht="14.25" thickBot="1">
      <c r="M10" s="1">
        <v>7</v>
      </c>
    </row>
    <row r="11" spans="1:13">
      <c r="A11" s="62" t="s">
        <v>18</v>
      </c>
      <c r="B11" s="64" t="s">
        <v>20</v>
      </c>
      <c r="C11" s="64"/>
      <c r="D11" s="64" t="s">
        <v>12</v>
      </c>
      <c r="E11" s="64" t="s">
        <v>14</v>
      </c>
      <c r="F11" s="64"/>
      <c r="G11" s="64" t="s">
        <v>16</v>
      </c>
      <c r="H11" s="60" t="s">
        <v>17</v>
      </c>
      <c r="M11" s="1">
        <v>8</v>
      </c>
    </row>
    <row r="12" spans="1:13" ht="14.25" thickBot="1">
      <c r="A12" s="63"/>
      <c r="B12" s="35" t="s">
        <v>10</v>
      </c>
      <c r="C12" s="35" t="s">
        <v>11</v>
      </c>
      <c r="D12" s="65"/>
      <c r="E12" s="35" t="s">
        <v>13</v>
      </c>
      <c r="F12" s="35" t="s">
        <v>15</v>
      </c>
      <c r="G12" s="65"/>
      <c r="H12" s="61"/>
      <c r="M12" s="1">
        <v>9</v>
      </c>
    </row>
    <row r="13" spans="1:13">
      <c r="A13" s="15" t="str">
        <f>IF(ISBLANK(D7),"",1)</f>
        <v/>
      </c>
      <c r="B13" s="16" t="str">
        <f>IF(ISBLANK($D$7),"",DATE(YEAR($D$7),MONTH($D$7)+1,DAY($D$7)))</f>
        <v/>
      </c>
      <c r="C13" s="17" t="str">
        <f>IF(ISBLANK($D$7),"",DATE(YEAR($D$7),MONTH($D$7)+1,DAY($D$7)))</f>
        <v/>
      </c>
      <c r="D13" s="18" t="str">
        <f>IF(ISBLANK($D$7),"",$H$4)</f>
        <v/>
      </c>
      <c r="E13" s="18" t="str">
        <f>IF(ISBLANK($D$7),"",-IPMT($D$5/12,A13,$H$5,$D$4))</f>
        <v/>
      </c>
      <c r="F13" s="18" t="str">
        <f>IF(ISBLANK($D$7),"",D13-E13)</f>
        <v/>
      </c>
      <c r="G13" s="19" t="str">
        <f>IF(ISBLANK($D$7),"",$D$4-F13)</f>
        <v/>
      </c>
      <c r="H13" s="19" t="str">
        <f>IF(ISBLANK($D$7),"",E13)</f>
        <v/>
      </c>
      <c r="M13" s="1">
        <v>10</v>
      </c>
    </row>
    <row r="14" spans="1:13">
      <c r="A14" s="20" t="str">
        <f>IF(A13&lt;$H$5,A13+1,"")</f>
        <v/>
      </c>
      <c r="B14" s="21" t="str">
        <f>IF(OR(ISBLANK($D$7),$A13&gt;=$H$5),"",DATE(YEAR($D$7),MONTH($D$7)+$A14,DAY($D$7)))</f>
        <v/>
      </c>
      <c r="C14" s="22" t="str">
        <f>IF(OR(ISBLANK($D$7),$A13&gt;=$H$5),"",DATE(YEAR($D$7),MONTH($D$7)+$A14,DAY($D$7)))</f>
        <v/>
      </c>
      <c r="D14" s="23" t="str">
        <f>IF(OR(ISBLANK($D$7),$A13&gt;=$H$5),"",$H$4)</f>
        <v/>
      </c>
      <c r="E14" s="23" t="str">
        <f>IF(OR(ISBLANK($D$7),$A13&gt;=$H$5),"",-IPMT($D$5/12,A14,$H$5,$D$4))</f>
        <v/>
      </c>
      <c r="F14" s="23" t="str">
        <f>IF(OR(ISBLANK($D$7),$A13&gt;=$H$5),"",D14-E14)</f>
        <v/>
      </c>
      <c r="G14" s="24" t="str">
        <f>IF(OR(ISBLANK($D$7),$A13&gt;=$H$5),"",G13-F14)</f>
        <v/>
      </c>
      <c r="H14" s="24" t="str">
        <f>IF(OR(ISBLANK($D$7),$A13&gt;=$H$5),"",SUM($E$13:E14))</f>
        <v/>
      </c>
      <c r="M14" s="1">
        <v>11</v>
      </c>
    </row>
    <row r="15" spans="1:13">
      <c r="A15" s="25" t="str">
        <f t="shared" ref="A15:A78" si="0">IF(A14&lt;$H$5,A14+1,"")</f>
        <v/>
      </c>
      <c r="B15" s="26" t="str">
        <f t="shared" ref="B15:B78" si="1">IF(OR(ISBLANK($D$7),$A14&gt;=$H$5),"",DATE(YEAR($D$7),MONTH($D$7)+$A15,DAY($D$7)))</f>
        <v/>
      </c>
      <c r="C15" s="27" t="str">
        <f t="shared" ref="C15:C78" si="2">IF(OR(ISBLANK($D$7),$A14&gt;=$H$5),"",DATE(YEAR($D$7),MONTH($D$7)+$A15,DAY($D$7)))</f>
        <v/>
      </c>
      <c r="D15" s="28" t="str">
        <f t="shared" ref="D15:D78" si="3">IF(OR(ISBLANK($D$7),$A14&gt;=$H$5),"",$H$4)</f>
        <v/>
      </c>
      <c r="E15" s="28" t="str">
        <f t="shared" ref="E15:E17" si="4">IF(OR(ISBLANK($D$7),$A14&gt;=$H$5),"",-IPMT($D$5/12,A15,$H$5,$D$4))</f>
        <v/>
      </c>
      <c r="F15" s="28" t="str">
        <f t="shared" ref="F15:F17" si="5">IF(OR(ISBLANK($D$7),$A14&gt;=$H$5),"",D15-E15)</f>
        <v/>
      </c>
      <c r="G15" s="29" t="str">
        <f t="shared" ref="G15:G17" si="6">IF(OR(ISBLANK($D$7),$A14&gt;=$H$5),"",G14-F15)</f>
        <v/>
      </c>
      <c r="H15" s="29" t="str">
        <f>IF(OR(ISBLANK($D$7),$A14&gt;=$H$5),"",SUM($E$13:E15))</f>
        <v/>
      </c>
      <c r="M15" s="1">
        <v>12</v>
      </c>
    </row>
    <row r="16" spans="1:13">
      <c r="A16" s="20" t="str">
        <f t="shared" si="0"/>
        <v/>
      </c>
      <c r="B16" s="21" t="str">
        <f t="shared" si="1"/>
        <v/>
      </c>
      <c r="C16" s="22" t="str">
        <f t="shared" si="2"/>
        <v/>
      </c>
      <c r="D16" s="23" t="str">
        <f t="shared" si="3"/>
        <v/>
      </c>
      <c r="E16" s="23" t="str">
        <f t="shared" si="4"/>
        <v/>
      </c>
      <c r="F16" s="23" t="str">
        <f t="shared" si="5"/>
        <v/>
      </c>
      <c r="G16" s="24" t="str">
        <f t="shared" si="6"/>
        <v/>
      </c>
      <c r="H16" s="24" t="str">
        <f>IF(OR(ISBLANK($D$7),$A15&gt;=$H$5),"",SUM($E$13:E16))</f>
        <v/>
      </c>
      <c r="M16" s="1">
        <v>13</v>
      </c>
    </row>
    <row r="17" spans="1:13">
      <c r="A17" s="25" t="str">
        <f t="shared" si="0"/>
        <v/>
      </c>
      <c r="B17" s="26" t="str">
        <f t="shared" si="1"/>
        <v/>
      </c>
      <c r="C17" s="27" t="str">
        <f t="shared" si="2"/>
        <v/>
      </c>
      <c r="D17" s="28" t="str">
        <f t="shared" si="3"/>
        <v/>
      </c>
      <c r="E17" s="28" t="str">
        <f t="shared" si="4"/>
        <v/>
      </c>
      <c r="F17" s="28" t="str">
        <f t="shared" si="5"/>
        <v/>
      </c>
      <c r="G17" s="29" t="str">
        <f t="shared" si="6"/>
        <v/>
      </c>
      <c r="H17" s="29" t="str">
        <f>IF(OR(ISBLANK($D$7),$A16&gt;=$H$5),"",SUM($E$13:E17))</f>
        <v/>
      </c>
      <c r="M17" s="1">
        <v>14</v>
      </c>
    </row>
    <row r="18" spans="1:13">
      <c r="A18" s="20" t="str">
        <f t="shared" si="0"/>
        <v/>
      </c>
      <c r="B18" s="21" t="str">
        <f t="shared" si="1"/>
        <v/>
      </c>
      <c r="C18" s="22" t="str">
        <f t="shared" si="2"/>
        <v/>
      </c>
      <c r="D18" s="23" t="str">
        <f t="shared" si="3"/>
        <v/>
      </c>
      <c r="E18" s="23" t="str">
        <f t="shared" ref="E18:E21" si="7">IF(OR(ISBLANK($D$7),$A17&gt;=$H$5),"",-IPMT($D$5/12,A18,$H$5,$D$4))</f>
        <v/>
      </c>
      <c r="F18" s="23" t="str">
        <f t="shared" ref="F18:F21" si="8">IF(OR(ISBLANK($D$7),$A17&gt;=$H$5),"",D18-E18)</f>
        <v/>
      </c>
      <c r="G18" s="24" t="str">
        <f t="shared" ref="G18:G21" si="9">IF(OR(ISBLANK($D$7),$A17&gt;=$H$5),"",G17-F18)</f>
        <v/>
      </c>
      <c r="H18" s="24" t="str">
        <f>IF(OR(ISBLANK($D$7),$A17&gt;=$H$5),"",SUM($E$13:E18))</f>
        <v/>
      </c>
      <c r="M18" s="1">
        <v>15</v>
      </c>
    </row>
    <row r="19" spans="1:13">
      <c r="A19" s="25" t="str">
        <f t="shared" si="0"/>
        <v/>
      </c>
      <c r="B19" s="26" t="str">
        <f t="shared" si="1"/>
        <v/>
      </c>
      <c r="C19" s="27" t="str">
        <f t="shared" si="2"/>
        <v/>
      </c>
      <c r="D19" s="28" t="str">
        <f t="shared" si="3"/>
        <v/>
      </c>
      <c r="E19" s="28" t="str">
        <f t="shared" si="7"/>
        <v/>
      </c>
      <c r="F19" s="28" t="str">
        <f t="shared" si="8"/>
        <v/>
      </c>
      <c r="G19" s="29" t="str">
        <f t="shared" si="9"/>
        <v/>
      </c>
      <c r="H19" s="29" t="str">
        <f>IF(OR(ISBLANK($D$7),$A18&gt;=$H$5),"",SUM($E$13:E19))</f>
        <v/>
      </c>
      <c r="M19" s="1">
        <v>16</v>
      </c>
    </row>
    <row r="20" spans="1:13">
      <c r="A20" s="20" t="str">
        <f t="shared" si="0"/>
        <v/>
      </c>
      <c r="B20" s="21" t="str">
        <f t="shared" si="1"/>
        <v/>
      </c>
      <c r="C20" s="22" t="str">
        <f t="shared" si="2"/>
        <v/>
      </c>
      <c r="D20" s="23" t="str">
        <f t="shared" si="3"/>
        <v/>
      </c>
      <c r="E20" s="23" t="str">
        <f t="shared" si="7"/>
        <v/>
      </c>
      <c r="F20" s="23" t="str">
        <f t="shared" si="8"/>
        <v/>
      </c>
      <c r="G20" s="24" t="str">
        <f t="shared" si="9"/>
        <v/>
      </c>
      <c r="H20" s="24" t="str">
        <f>IF(OR(ISBLANK($D$7),$A19&gt;=$H$5),"",SUM($E$13:E20))</f>
        <v/>
      </c>
      <c r="M20" s="1">
        <v>17</v>
      </c>
    </row>
    <row r="21" spans="1:13">
      <c r="A21" s="25" t="str">
        <f t="shared" si="0"/>
        <v/>
      </c>
      <c r="B21" s="26" t="str">
        <f t="shared" si="1"/>
        <v/>
      </c>
      <c r="C21" s="27" t="str">
        <f t="shared" si="2"/>
        <v/>
      </c>
      <c r="D21" s="28" t="str">
        <f t="shared" si="3"/>
        <v/>
      </c>
      <c r="E21" s="28" t="str">
        <f t="shared" si="7"/>
        <v/>
      </c>
      <c r="F21" s="28" t="str">
        <f t="shared" si="8"/>
        <v/>
      </c>
      <c r="G21" s="29" t="str">
        <f t="shared" si="9"/>
        <v/>
      </c>
      <c r="H21" s="29" t="str">
        <f>IF(OR(ISBLANK($D$7),$A20&gt;=$H$5),"",SUM($E$13:E21))</f>
        <v/>
      </c>
      <c r="M21" s="1">
        <v>18</v>
      </c>
    </row>
    <row r="22" spans="1:13">
      <c r="A22" s="20" t="str">
        <f t="shared" si="0"/>
        <v/>
      </c>
      <c r="B22" s="21" t="str">
        <f t="shared" si="1"/>
        <v/>
      </c>
      <c r="C22" s="22" t="str">
        <f t="shared" si="2"/>
        <v/>
      </c>
      <c r="D22" s="23" t="str">
        <f t="shared" si="3"/>
        <v/>
      </c>
      <c r="E22" s="23" t="str">
        <f t="shared" ref="E22:E85" si="10">IF(OR(ISBLANK($D$7),$A21&gt;=$H$5),"",-IPMT($D$5/12,A22,$H$5,$D$4))</f>
        <v/>
      </c>
      <c r="F22" s="23" t="str">
        <f t="shared" ref="F22:F85" si="11">IF(OR(ISBLANK($D$7),$A21&gt;=$H$5),"",D22-E22)</f>
        <v/>
      </c>
      <c r="G22" s="24" t="str">
        <f t="shared" ref="G22:G85" si="12">IF(OR(ISBLANK($D$7),$A21&gt;=$H$5),"",G21-F22)</f>
        <v/>
      </c>
      <c r="H22" s="24" t="str">
        <f>IF(OR(ISBLANK($D$7),$A21&gt;=$H$5),"",SUM($E$13:E22))</f>
        <v/>
      </c>
      <c r="M22" s="1">
        <v>19</v>
      </c>
    </row>
    <row r="23" spans="1:13">
      <c r="A23" s="25" t="str">
        <f t="shared" si="0"/>
        <v/>
      </c>
      <c r="B23" s="26" t="str">
        <f t="shared" si="1"/>
        <v/>
      </c>
      <c r="C23" s="27" t="str">
        <f t="shared" si="2"/>
        <v/>
      </c>
      <c r="D23" s="28" t="str">
        <f t="shared" si="3"/>
        <v/>
      </c>
      <c r="E23" s="28" t="str">
        <f t="shared" si="10"/>
        <v/>
      </c>
      <c r="F23" s="28" t="str">
        <f t="shared" si="11"/>
        <v/>
      </c>
      <c r="G23" s="29" t="str">
        <f t="shared" si="12"/>
        <v/>
      </c>
      <c r="H23" s="29" t="str">
        <f>IF(OR(ISBLANK($D$7),$A22&gt;=$H$5),"",SUM($E$13:E23))</f>
        <v/>
      </c>
      <c r="M23" s="1">
        <v>20</v>
      </c>
    </row>
    <row r="24" spans="1:13">
      <c r="A24" s="20" t="str">
        <f t="shared" si="0"/>
        <v/>
      </c>
      <c r="B24" s="21" t="str">
        <f t="shared" si="1"/>
        <v/>
      </c>
      <c r="C24" s="22" t="str">
        <f t="shared" si="2"/>
        <v/>
      </c>
      <c r="D24" s="23" t="str">
        <f t="shared" si="3"/>
        <v/>
      </c>
      <c r="E24" s="23" t="str">
        <f t="shared" si="10"/>
        <v/>
      </c>
      <c r="F24" s="23" t="str">
        <f t="shared" si="11"/>
        <v/>
      </c>
      <c r="G24" s="24" t="str">
        <f t="shared" si="12"/>
        <v/>
      </c>
      <c r="H24" s="24" t="str">
        <f>IF(OR(ISBLANK($D$7),$A23&gt;=$H$5),"",SUM($E$13:E24))</f>
        <v/>
      </c>
      <c r="M24" s="1">
        <v>21</v>
      </c>
    </row>
    <row r="25" spans="1:13">
      <c r="A25" s="25" t="str">
        <f t="shared" si="0"/>
        <v/>
      </c>
      <c r="B25" s="26" t="str">
        <f t="shared" si="1"/>
        <v/>
      </c>
      <c r="C25" s="27" t="str">
        <f t="shared" si="2"/>
        <v/>
      </c>
      <c r="D25" s="28" t="str">
        <f t="shared" si="3"/>
        <v/>
      </c>
      <c r="E25" s="28" t="str">
        <f t="shared" si="10"/>
        <v/>
      </c>
      <c r="F25" s="28" t="str">
        <f t="shared" si="11"/>
        <v/>
      </c>
      <c r="G25" s="29" t="str">
        <f t="shared" si="12"/>
        <v/>
      </c>
      <c r="H25" s="29" t="str">
        <f>IF(OR(ISBLANK($D$7),$A24&gt;=$H$5),"",SUM($E$13:E25))</f>
        <v/>
      </c>
      <c r="M25" s="1">
        <v>22</v>
      </c>
    </row>
    <row r="26" spans="1:13">
      <c r="A26" s="20" t="str">
        <f t="shared" si="0"/>
        <v/>
      </c>
      <c r="B26" s="21" t="str">
        <f t="shared" si="1"/>
        <v/>
      </c>
      <c r="C26" s="22" t="str">
        <f t="shared" si="2"/>
        <v/>
      </c>
      <c r="D26" s="23" t="str">
        <f t="shared" si="3"/>
        <v/>
      </c>
      <c r="E26" s="23" t="str">
        <f t="shared" si="10"/>
        <v/>
      </c>
      <c r="F26" s="23" t="str">
        <f t="shared" si="11"/>
        <v/>
      </c>
      <c r="G26" s="24" t="str">
        <f t="shared" si="12"/>
        <v/>
      </c>
      <c r="H26" s="24" t="str">
        <f>IF(OR(ISBLANK($D$7),$A25&gt;=$H$5),"",SUM($E$13:E26))</f>
        <v/>
      </c>
      <c r="M26" s="1">
        <v>23</v>
      </c>
    </row>
    <row r="27" spans="1:13">
      <c r="A27" s="25" t="str">
        <f t="shared" si="0"/>
        <v/>
      </c>
      <c r="B27" s="26" t="str">
        <f t="shared" si="1"/>
        <v/>
      </c>
      <c r="C27" s="27" t="str">
        <f t="shared" si="2"/>
        <v/>
      </c>
      <c r="D27" s="28" t="str">
        <f t="shared" si="3"/>
        <v/>
      </c>
      <c r="E27" s="28" t="str">
        <f t="shared" si="10"/>
        <v/>
      </c>
      <c r="F27" s="28" t="str">
        <f t="shared" si="11"/>
        <v/>
      </c>
      <c r="G27" s="29" t="str">
        <f t="shared" si="12"/>
        <v/>
      </c>
      <c r="H27" s="29" t="str">
        <f>IF(OR(ISBLANK($D$7),$A26&gt;=$H$5),"",SUM($E$13:E27))</f>
        <v/>
      </c>
      <c r="M27" s="1">
        <v>24</v>
      </c>
    </row>
    <row r="28" spans="1:13">
      <c r="A28" s="20" t="str">
        <f t="shared" si="0"/>
        <v/>
      </c>
      <c r="B28" s="21" t="str">
        <f t="shared" si="1"/>
        <v/>
      </c>
      <c r="C28" s="22" t="str">
        <f t="shared" si="2"/>
        <v/>
      </c>
      <c r="D28" s="23" t="str">
        <f t="shared" si="3"/>
        <v/>
      </c>
      <c r="E28" s="23" t="str">
        <f t="shared" si="10"/>
        <v/>
      </c>
      <c r="F28" s="23" t="str">
        <f t="shared" si="11"/>
        <v/>
      </c>
      <c r="G28" s="24" t="str">
        <f t="shared" si="12"/>
        <v/>
      </c>
      <c r="H28" s="24" t="str">
        <f>IF(OR(ISBLANK($D$7),$A27&gt;=$H$5),"",SUM($E$13:E28))</f>
        <v/>
      </c>
      <c r="M28" s="1">
        <v>25</v>
      </c>
    </row>
    <row r="29" spans="1:13">
      <c r="A29" s="25" t="str">
        <f t="shared" si="0"/>
        <v/>
      </c>
      <c r="B29" s="26" t="str">
        <f t="shared" si="1"/>
        <v/>
      </c>
      <c r="C29" s="27" t="str">
        <f t="shared" si="2"/>
        <v/>
      </c>
      <c r="D29" s="28" t="str">
        <f t="shared" si="3"/>
        <v/>
      </c>
      <c r="E29" s="28" t="str">
        <f t="shared" si="10"/>
        <v/>
      </c>
      <c r="F29" s="28" t="str">
        <f t="shared" si="11"/>
        <v/>
      </c>
      <c r="G29" s="29" t="str">
        <f t="shared" si="12"/>
        <v/>
      </c>
      <c r="H29" s="29" t="str">
        <f>IF(OR(ISBLANK($D$7),$A28&gt;=$H$5),"",SUM($E$13:E29))</f>
        <v/>
      </c>
      <c r="M29" s="1">
        <v>26</v>
      </c>
    </row>
    <row r="30" spans="1:13">
      <c r="A30" s="20" t="str">
        <f t="shared" si="0"/>
        <v/>
      </c>
      <c r="B30" s="21" t="str">
        <f t="shared" si="1"/>
        <v/>
      </c>
      <c r="C30" s="22" t="str">
        <f t="shared" si="2"/>
        <v/>
      </c>
      <c r="D30" s="23" t="str">
        <f t="shared" si="3"/>
        <v/>
      </c>
      <c r="E30" s="23" t="str">
        <f t="shared" si="10"/>
        <v/>
      </c>
      <c r="F30" s="23" t="str">
        <f t="shared" si="11"/>
        <v/>
      </c>
      <c r="G30" s="24" t="str">
        <f t="shared" si="12"/>
        <v/>
      </c>
      <c r="H30" s="24" t="str">
        <f>IF(OR(ISBLANK($D$7),$A29&gt;=$H$5),"",SUM($E$13:E30))</f>
        <v/>
      </c>
      <c r="M30" s="1">
        <v>27</v>
      </c>
    </row>
    <row r="31" spans="1:13">
      <c r="A31" s="25" t="str">
        <f t="shared" si="0"/>
        <v/>
      </c>
      <c r="B31" s="26" t="str">
        <f t="shared" si="1"/>
        <v/>
      </c>
      <c r="C31" s="27" t="str">
        <f t="shared" si="2"/>
        <v/>
      </c>
      <c r="D31" s="28" t="str">
        <f t="shared" si="3"/>
        <v/>
      </c>
      <c r="E31" s="28" t="str">
        <f t="shared" si="10"/>
        <v/>
      </c>
      <c r="F31" s="28" t="str">
        <f t="shared" si="11"/>
        <v/>
      </c>
      <c r="G31" s="29" t="str">
        <f t="shared" si="12"/>
        <v/>
      </c>
      <c r="H31" s="29" t="str">
        <f>IF(OR(ISBLANK($D$7),$A30&gt;=$H$5),"",SUM($E$13:E31))</f>
        <v/>
      </c>
      <c r="M31" s="1">
        <v>28</v>
      </c>
    </row>
    <row r="32" spans="1:13">
      <c r="A32" s="20" t="str">
        <f t="shared" si="0"/>
        <v/>
      </c>
      <c r="B32" s="21" t="str">
        <f t="shared" si="1"/>
        <v/>
      </c>
      <c r="C32" s="22" t="str">
        <f t="shared" si="2"/>
        <v/>
      </c>
      <c r="D32" s="23" t="str">
        <f t="shared" si="3"/>
        <v/>
      </c>
      <c r="E32" s="23" t="str">
        <f t="shared" si="10"/>
        <v/>
      </c>
      <c r="F32" s="23" t="str">
        <f t="shared" si="11"/>
        <v/>
      </c>
      <c r="G32" s="24" t="str">
        <f t="shared" si="12"/>
        <v/>
      </c>
      <c r="H32" s="24" t="str">
        <f>IF(OR(ISBLANK($D$7),$A31&gt;=$H$5),"",SUM($E$13:E32))</f>
        <v/>
      </c>
      <c r="M32" s="1">
        <v>29</v>
      </c>
    </row>
    <row r="33" spans="1:13">
      <c r="A33" s="25" t="str">
        <f t="shared" si="0"/>
        <v/>
      </c>
      <c r="B33" s="26" t="str">
        <f t="shared" si="1"/>
        <v/>
      </c>
      <c r="C33" s="27" t="str">
        <f t="shared" si="2"/>
        <v/>
      </c>
      <c r="D33" s="28" t="str">
        <f t="shared" si="3"/>
        <v/>
      </c>
      <c r="E33" s="28" t="str">
        <f t="shared" si="10"/>
        <v/>
      </c>
      <c r="F33" s="28" t="str">
        <f t="shared" si="11"/>
        <v/>
      </c>
      <c r="G33" s="29" t="str">
        <f t="shared" si="12"/>
        <v/>
      </c>
      <c r="H33" s="29" t="str">
        <f>IF(OR(ISBLANK($D$7),$A32&gt;=$H$5),"",SUM($E$13:E33))</f>
        <v/>
      </c>
      <c r="M33" s="1">
        <v>30</v>
      </c>
    </row>
    <row r="34" spans="1:13">
      <c r="A34" s="20" t="str">
        <f t="shared" si="0"/>
        <v/>
      </c>
      <c r="B34" s="21" t="str">
        <f t="shared" si="1"/>
        <v/>
      </c>
      <c r="C34" s="22" t="str">
        <f t="shared" si="2"/>
        <v/>
      </c>
      <c r="D34" s="23" t="str">
        <f t="shared" si="3"/>
        <v/>
      </c>
      <c r="E34" s="23" t="str">
        <f t="shared" si="10"/>
        <v/>
      </c>
      <c r="F34" s="23" t="str">
        <f t="shared" si="11"/>
        <v/>
      </c>
      <c r="G34" s="24" t="str">
        <f t="shared" si="12"/>
        <v/>
      </c>
      <c r="H34" s="24" t="str">
        <f>IF(OR(ISBLANK($D$7),$A33&gt;=$H$5),"",SUM($E$13:E34))</f>
        <v/>
      </c>
      <c r="M34" s="1">
        <v>31</v>
      </c>
    </row>
    <row r="35" spans="1:13">
      <c r="A35" s="25" t="str">
        <f t="shared" si="0"/>
        <v/>
      </c>
      <c r="B35" s="26" t="str">
        <f t="shared" si="1"/>
        <v/>
      </c>
      <c r="C35" s="27" t="str">
        <f t="shared" si="2"/>
        <v/>
      </c>
      <c r="D35" s="28" t="str">
        <f t="shared" si="3"/>
        <v/>
      </c>
      <c r="E35" s="28" t="str">
        <f t="shared" si="10"/>
        <v/>
      </c>
      <c r="F35" s="28" t="str">
        <f t="shared" si="11"/>
        <v/>
      </c>
      <c r="G35" s="29" t="str">
        <f t="shared" si="12"/>
        <v/>
      </c>
      <c r="H35" s="29" t="str">
        <f>IF(OR(ISBLANK($D$7),$A34&gt;=$H$5),"",SUM($E$13:E35))</f>
        <v/>
      </c>
      <c r="M35" s="1">
        <v>32</v>
      </c>
    </row>
    <row r="36" spans="1:13">
      <c r="A36" s="20" t="str">
        <f t="shared" si="0"/>
        <v/>
      </c>
      <c r="B36" s="21" t="str">
        <f t="shared" si="1"/>
        <v/>
      </c>
      <c r="C36" s="22" t="str">
        <f t="shared" si="2"/>
        <v/>
      </c>
      <c r="D36" s="23" t="str">
        <f t="shared" si="3"/>
        <v/>
      </c>
      <c r="E36" s="23" t="str">
        <f t="shared" si="10"/>
        <v/>
      </c>
      <c r="F36" s="23" t="str">
        <f t="shared" si="11"/>
        <v/>
      </c>
      <c r="G36" s="24" t="str">
        <f t="shared" si="12"/>
        <v/>
      </c>
      <c r="H36" s="24" t="str">
        <f>IF(OR(ISBLANK($D$7),$A35&gt;=$H$5),"",SUM($E$13:E36))</f>
        <v/>
      </c>
      <c r="M36" s="1">
        <v>33</v>
      </c>
    </row>
    <row r="37" spans="1:13">
      <c r="A37" s="25" t="str">
        <f t="shared" si="0"/>
        <v/>
      </c>
      <c r="B37" s="26" t="str">
        <f t="shared" si="1"/>
        <v/>
      </c>
      <c r="C37" s="27" t="str">
        <f t="shared" si="2"/>
        <v/>
      </c>
      <c r="D37" s="28" t="str">
        <f t="shared" si="3"/>
        <v/>
      </c>
      <c r="E37" s="28" t="str">
        <f t="shared" si="10"/>
        <v/>
      </c>
      <c r="F37" s="28" t="str">
        <f t="shared" si="11"/>
        <v/>
      </c>
      <c r="G37" s="29" t="str">
        <f t="shared" si="12"/>
        <v/>
      </c>
      <c r="H37" s="29" t="str">
        <f>IF(OR(ISBLANK($D$7),$A36&gt;=$H$5),"",SUM($E$13:E37))</f>
        <v/>
      </c>
      <c r="M37" s="1">
        <v>34</v>
      </c>
    </row>
    <row r="38" spans="1:13">
      <c r="A38" s="20" t="str">
        <f t="shared" si="0"/>
        <v/>
      </c>
      <c r="B38" s="21" t="str">
        <f t="shared" si="1"/>
        <v/>
      </c>
      <c r="C38" s="22" t="str">
        <f t="shared" si="2"/>
        <v/>
      </c>
      <c r="D38" s="23" t="str">
        <f t="shared" si="3"/>
        <v/>
      </c>
      <c r="E38" s="23" t="str">
        <f t="shared" si="10"/>
        <v/>
      </c>
      <c r="F38" s="23" t="str">
        <f t="shared" si="11"/>
        <v/>
      </c>
      <c r="G38" s="24" t="str">
        <f t="shared" si="12"/>
        <v/>
      </c>
      <c r="H38" s="24" t="str">
        <f>IF(OR(ISBLANK($D$7),$A37&gt;=$H$5),"",SUM($E$13:E38))</f>
        <v/>
      </c>
      <c r="M38" s="1">
        <v>35</v>
      </c>
    </row>
    <row r="39" spans="1:13">
      <c r="A39" s="25" t="str">
        <f t="shared" si="0"/>
        <v/>
      </c>
      <c r="B39" s="26" t="str">
        <f t="shared" si="1"/>
        <v/>
      </c>
      <c r="C39" s="27" t="str">
        <f t="shared" si="2"/>
        <v/>
      </c>
      <c r="D39" s="28" t="str">
        <f t="shared" si="3"/>
        <v/>
      </c>
      <c r="E39" s="28" t="str">
        <f t="shared" si="10"/>
        <v/>
      </c>
      <c r="F39" s="28" t="str">
        <f t="shared" si="11"/>
        <v/>
      </c>
      <c r="G39" s="29" t="str">
        <f t="shared" si="12"/>
        <v/>
      </c>
      <c r="H39" s="29" t="str">
        <f>IF(OR(ISBLANK($D$7),$A38&gt;=$H$5),"",SUM($E$13:E39))</f>
        <v/>
      </c>
    </row>
    <row r="40" spans="1:13">
      <c r="A40" s="20" t="str">
        <f t="shared" si="0"/>
        <v/>
      </c>
      <c r="B40" s="21" t="str">
        <f t="shared" si="1"/>
        <v/>
      </c>
      <c r="C40" s="22" t="str">
        <f t="shared" si="2"/>
        <v/>
      </c>
      <c r="D40" s="23" t="str">
        <f t="shared" si="3"/>
        <v/>
      </c>
      <c r="E40" s="23" t="str">
        <f t="shared" si="10"/>
        <v/>
      </c>
      <c r="F40" s="23" t="str">
        <f t="shared" si="11"/>
        <v/>
      </c>
      <c r="G40" s="24" t="str">
        <f t="shared" si="12"/>
        <v/>
      </c>
      <c r="H40" s="24" t="str">
        <f>IF(OR(ISBLANK($D$7),$A39&gt;=$H$5),"",SUM($E$13:E40))</f>
        <v/>
      </c>
    </row>
    <row r="41" spans="1:13">
      <c r="A41" s="25" t="str">
        <f t="shared" si="0"/>
        <v/>
      </c>
      <c r="B41" s="26" t="str">
        <f t="shared" si="1"/>
        <v/>
      </c>
      <c r="C41" s="27" t="str">
        <f t="shared" si="2"/>
        <v/>
      </c>
      <c r="D41" s="28" t="str">
        <f t="shared" si="3"/>
        <v/>
      </c>
      <c r="E41" s="28" t="str">
        <f t="shared" si="10"/>
        <v/>
      </c>
      <c r="F41" s="28" t="str">
        <f t="shared" si="11"/>
        <v/>
      </c>
      <c r="G41" s="29" t="str">
        <f t="shared" si="12"/>
        <v/>
      </c>
      <c r="H41" s="29" t="str">
        <f>IF(OR(ISBLANK($D$7),$A40&gt;=$H$5),"",SUM($E$13:E41))</f>
        <v/>
      </c>
    </row>
    <row r="42" spans="1:13">
      <c r="A42" s="20" t="str">
        <f t="shared" si="0"/>
        <v/>
      </c>
      <c r="B42" s="21" t="str">
        <f t="shared" si="1"/>
        <v/>
      </c>
      <c r="C42" s="22" t="str">
        <f t="shared" si="2"/>
        <v/>
      </c>
      <c r="D42" s="23" t="str">
        <f t="shared" si="3"/>
        <v/>
      </c>
      <c r="E42" s="23" t="str">
        <f t="shared" si="10"/>
        <v/>
      </c>
      <c r="F42" s="23" t="str">
        <f t="shared" si="11"/>
        <v/>
      </c>
      <c r="G42" s="24" t="str">
        <f t="shared" si="12"/>
        <v/>
      </c>
      <c r="H42" s="24" t="str">
        <f>IF(OR(ISBLANK($D$7),$A41&gt;=$H$5),"",SUM($E$13:E42))</f>
        <v/>
      </c>
    </row>
    <row r="43" spans="1:13">
      <c r="A43" s="25" t="str">
        <f t="shared" si="0"/>
        <v/>
      </c>
      <c r="B43" s="26" t="str">
        <f t="shared" si="1"/>
        <v/>
      </c>
      <c r="C43" s="27" t="str">
        <f t="shared" si="2"/>
        <v/>
      </c>
      <c r="D43" s="28" t="str">
        <f t="shared" si="3"/>
        <v/>
      </c>
      <c r="E43" s="28" t="str">
        <f t="shared" si="10"/>
        <v/>
      </c>
      <c r="F43" s="28" t="str">
        <f t="shared" si="11"/>
        <v/>
      </c>
      <c r="G43" s="29" t="str">
        <f t="shared" si="12"/>
        <v/>
      </c>
      <c r="H43" s="29" t="str">
        <f>IF(OR(ISBLANK($D$7),$A42&gt;=$H$5),"",SUM($E$13:E43))</f>
        <v/>
      </c>
    </row>
    <row r="44" spans="1:13">
      <c r="A44" s="20" t="str">
        <f t="shared" si="0"/>
        <v/>
      </c>
      <c r="B44" s="21" t="str">
        <f t="shared" si="1"/>
        <v/>
      </c>
      <c r="C44" s="22" t="str">
        <f t="shared" si="2"/>
        <v/>
      </c>
      <c r="D44" s="23" t="str">
        <f t="shared" si="3"/>
        <v/>
      </c>
      <c r="E44" s="23" t="str">
        <f t="shared" si="10"/>
        <v/>
      </c>
      <c r="F44" s="23" t="str">
        <f t="shared" si="11"/>
        <v/>
      </c>
      <c r="G44" s="24" t="str">
        <f t="shared" si="12"/>
        <v/>
      </c>
      <c r="H44" s="24" t="str">
        <f>IF(OR(ISBLANK($D$7),$A43&gt;=$H$5),"",SUM($E$13:E44))</f>
        <v/>
      </c>
    </row>
    <row r="45" spans="1:13">
      <c r="A45" s="25" t="str">
        <f t="shared" si="0"/>
        <v/>
      </c>
      <c r="B45" s="26" t="str">
        <f t="shared" si="1"/>
        <v/>
      </c>
      <c r="C45" s="27" t="str">
        <f t="shared" si="2"/>
        <v/>
      </c>
      <c r="D45" s="28" t="str">
        <f t="shared" si="3"/>
        <v/>
      </c>
      <c r="E45" s="28" t="str">
        <f t="shared" si="10"/>
        <v/>
      </c>
      <c r="F45" s="28" t="str">
        <f t="shared" si="11"/>
        <v/>
      </c>
      <c r="G45" s="29" t="str">
        <f t="shared" si="12"/>
        <v/>
      </c>
      <c r="H45" s="29" t="str">
        <f>IF(OR(ISBLANK($D$7),$A44&gt;=$H$5),"",SUM($E$13:E45))</f>
        <v/>
      </c>
    </row>
    <row r="46" spans="1:13">
      <c r="A46" s="20" t="str">
        <f t="shared" si="0"/>
        <v/>
      </c>
      <c r="B46" s="21" t="str">
        <f t="shared" si="1"/>
        <v/>
      </c>
      <c r="C46" s="22" t="str">
        <f t="shared" si="2"/>
        <v/>
      </c>
      <c r="D46" s="23" t="str">
        <f t="shared" si="3"/>
        <v/>
      </c>
      <c r="E46" s="23" t="str">
        <f t="shared" si="10"/>
        <v/>
      </c>
      <c r="F46" s="23" t="str">
        <f t="shared" si="11"/>
        <v/>
      </c>
      <c r="G46" s="24" t="str">
        <f t="shared" si="12"/>
        <v/>
      </c>
      <c r="H46" s="24" t="str">
        <f>IF(OR(ISBLANK($D$7),$A45&gt;=$H$5),"",SUM($E$13:E46))</f>
        <v/>
      </c>
    </row>
    <row r="47" spans="1:13">
      <c r="A47" s="25" t="str">
        <f t="shared" si="0"/>
        <v/>
      </c>
      <c r="B47" s="26" t="str">
        <f t="shared" si="1"/>
        <v/>
      </c>
      <c r="C47" s="27" t="str">
        <f t="shared" si="2"/>
        <v/>
      </c>
      <c r="D47" s="28" t="str">
        <f t="shared" si="3"/>
        <v/>
      </c>
      <c r="E47" s="28" t="str">
        <f t="shared" si="10"/>
        <v/>
      </c>
      <c r="F47" s="28" t="str">
        <f t="shared" si="11"/>
        <v/>
      </c>
      <c r="G47" s="29" t="str">
        <f t="shared" si="12"/>
        <v/>
      </c>
      <c r="H47" s="29" t="str">
        <f>IF(OR(ISBLANK($D$7),$A46&gt;=$H$5),"",SUM($E$13:E47))</f>
        <v/>
      </c>
    </row>
    <row r="48" spans="1:13">
      <c r="A48" s="20" t="str">
        <f t="shared" si="0"/>
        <v/>
      </c>
      <c r="B48" s="21" t="str">
        <f t="shared" si="1"/>
        <v/>
      </c>
      <c r="C48" s="22" t="str">
        <f t="shared" si="2"/>
        <v/>
      </c>
      <c r="D48" s="23" t="str">
        <f t="shared" si="3"/>
        <v/>
      </c>
      <c r="E48" s="23" t="str">
        <f t="shared" si="10"/>
        <v/>
      </c>
      <c r="F48" s="23" t="str">
        <f t="shared" si="11"/>
        <v/>
      </c>
      <c r="G48" s="24" t="str">
        <f t="shared" si="12"/>
        <v/>
      </c>
      <c r="H48" s="24" t="str">
        <f>IF(OR(ISBLANK($D$7),$A47&gt;=$H$5),"",SUM($E$13:E48))</f>
        <v/>
      </c>
    </row>
    <row r="49" spans="1:8">
      <c r="A49" s="25" t="str">
        <f t="shared" si="0"/>
        <v/>
      </c>
      <c r="B49" s="26" t="str">
        <f t="shared" si="1"/>
        <v/>
      </c>
      <c r="C49" s="27" t="str">
        <f t="shared" si="2"/>
        <v/>
      </c>
      <c r="D49" s="28" t="str">
        <f t="shared" si="3"/>
        <v/>
      </c>
      <c r="E49" s="28" t="str">
        <f t="shared" si="10"/>
        <v/>
      </c>
      <c r="F49" s="28" t="str">
        <f t="shared" si="11"/>
        <v/>
      </c>
      <c r="G49" s="29" t="str">
        <f t="shared" si="12"/>
        <v/>
      </c>
      <c r="H49" s="29" t="str">
        <f>IF(OR(ISBLANK($D$7),$A48&gt;=$H$5),"",SUM($E$13:E49))</f>
        <v/>
      </c>
    </row>
    <row r="50" spans="1:8">
      <c r="A50" s="20" t="str">
        <f t="shared" si="0"/>
        <v/>
      </c>
      <c r="B50" s="21" t="str">
        <f t="shared" si="1"/>
        <v/>
      </c>
      <c r="C50" s="22" t="str">
        <f t="shared" si="2"/>
        <v/>
      </c>
      <c r="D50" s="23" t="str">
        <f t="shared" si="3"/>
        <v/>
      </c>
      <c r="E50" s="23" t="str">
        <f t="shared" si="10"/>
        <v/>
      </c>
      <c r="F50" s="23" t="str">
        <f t="shared" si="11"/>
        <v/>
      </c>
      <c r="G50" s="24" t="str">
        <f t="shared" si="12"/>
        <v/>
      </c>
      <c r="H50" s="24" t="str">
        <f>IF(OR(ISBLANK($D$7),$A49&gt;=$H$5),"",SUM($E$13:E50))</f>
        <v/>
      </c>
    </row>
    <row r="51" spans="1:8">
      <c r="A51" s="25" t="str">
        <f t="shared" si="0"/>
        <v/>
      </c>
      <c r="B51" s="26" t="str">
        <f t="shared" si="1"/>
        <v/>
      </c>
      <c r="C51" s="27" t="str">
        <f t="shared" si="2"/>
        <v/>
      </c>
      <c r="D51" s="28" t="str">
        <f t="shared" si="3"/>
        <v/>
      </c>
      <c r="E51" s="28" t="str">
        <f t="shared" si="10"/>
        <v/>
      </c>
      <c r="F51" s="28" t="str">
        <f t="shared" si="11"/>
        <v/>
      </c>
      <c r="G51" s="29" t="str">
        <f t="shared" si="12"/>
        <v/>
      </c>
      <c r="H51" s="29" t="str">
        <f>IF(OR(ISBLANK($D$7),$A50&gt;=$H$5),"",SUM($E$13:E51))</f>
        <v/>
      </c>
    </row>
    <row r="52" spans="1:8">
      <c r="A52" s="20" t="str">
        <f t="shared" si="0"/>
        <v/>
      </c>
      <c r="B52" s="21" t="str">
        <f t="shared" si="1"/>
        <v/>
      </c>
      <c r="C52" s="22" t="str">
        <f t="shared" si="2"/>
        <v/>
      </c>
      <c r="D52" s="23" t="str">
        <f t="shared" si="3"/>
        <v/>
      </c>
      <c r="E52" s="23" t="str">
        <f t="shared" si="10"/>
        <v/>
      </c>
      <c r="F52" s="23" t="str">
        <f t="shared" si="11"/>
        <v/>
      </c>
      <c r="G52" s="24" t="str">
        <f t="shared" si="12"/>
        <v/>
      </c>
      <c r="H52" s="24" t="str">
        <f>IF(OR(ISBLANK($D$7),$A51&gt;=$H$5),"",SUM($E$13:E52))</f>
        <v/>
      </c>
    </row>
    <row r="53" spans="1:8">
      <c r="A53" s="25" t="str">
        <f t="shared" si="0"/>
        <v/>
      </c>
      <c r="B53" s="26" t="str">
        <f t="shared" si="1"/>
        <v/>
      </c>
      <c r="C53" s="27" t="str">
        <f t="shared" si="2"/>
        <v/>
      </c>
      <c r="D53" s="28" t="str">
        <f t="shared" si="3"/>
        <v/>
      </c>
      <c r="E53" s="28" t="str">
        <f t="shared" si="10"/>
        <v/>
      </c>
      <c r="F53" s="28" t="str">
        <f t="shared" si="11"/>
        <v/>
      </c>
      <c r="G53" s="29" t="str">
        <f t="shared" si="12"/>
        <v/>
      </c>
      <c r="H53" s="29" t="str">
        <f>IF(OR(ISBLANK($D$7),$A52&gt;=$H$5),"",SUM($E$13:E53))</f>
        <v/>
      </c>
    </row>
    <row r="54" spans="1:8">
      <c r="A54" s="20" t="str">
        <f t="shared" si="0"/>
        <v/>
      </c>
      <c r="B54" s="21" t="str">
        <f t="shared" si="1"/>
        <v/>
      </c>
      <c r="C54" s="22" t="str">
        <f t="shared" si="2"/>
        <v/>
      </c>
      <c r="D54" s="23" t="str">
        <f t="shared" si="3"/>
        <v/>
      </c>
      <c r="E54" s="23" t="str">
        <f t="shared" si="10"/>
        <v/>
      </c>
      <c r="F54" s="23" t="str">
        <f t="shared" si="11"/>
        <v/>
      </c>
      <c r="G54" s="24" t="str">
        <f t="shared" si="12"/>
        <v/>
      </c>
      <c r="H54" s="24" t="str">
        <f>IF(OR(ISBLANK($D$7),$A53&gt;=$H$5),"",SUM($E$13:E54))</f>
        <v/>
      </c>
    </row>
    <row r="55" spans="1:8">
      <c r="A55" s="25" t="str">
        <f t="shared" si="0"/>
        <v/>
      </c>
      <c r="B55" s="26" t="str">
        <f t="shared" si="1"/>
        <v/>
      </c>
      <c r="C55" s="27" t="str">
        <f t="shared" si="2"/>
        <v/>
      </c>
      <c r="D55" s="28" t="str">
        <f t="shared" si="3"/>
        <v/>
      </c>
      <c r="E55" s="28" t="str">
        <f t="shared" si="10"/>
        <v/>
      </c>
      <c r="F55" s="28" t="str">
        <f t="shared" si="11"/>
        <v/>
      </c>
      <c r="G55" s="29" t="str">
        <f t="shared" si="12"/>
        <v/>
      </c>
      <c r="H55" s="29" t="str">
        <f>IF(OR(ISBLANK($D$7),$A54&gt;=$H$5),"",SUM($E$13:E55))</f>
        <v/>
      </c>
    </row>
    <row r="56" spans="1:8">
      <c r="A56" s="20" t="str">
        <f t="shared" si="0"/>
        <v/>
      </c>
      <c r="B56" s="21" t="str">
        <f t="shared" si="1"/>
        <v/>
      </c>
      <c r="C56" s="22" t="str">
        <f t="shared" si="2"/>
        <v/>
      </c>
      <c r="D56" s="23" t="str">
        <f t="shared" si="3"/>
        <v/>
      </c>
      <c r="E56" s="23" t="str">
        <f t="shared" si="10"/>
        <v/>
      </c>
      <c r="F56" s="23" t="str">
        <f t="shared" si="11"/>
        <v/>
      </c>
      <c r="G56" s="24" t="str">
        <f t="shared" si="12"/>
        <v/>
      </c>
      <c r="H56" s="24" t="str">
        <f>IF(OR(ISBLANK($D$7),$A55&gt;=$H$5),"",SUM($E$13:E56))</f>
        <v/>
      </c>
    </row>
    <row r="57" spans="1:8">
      <c r="A57" s="25" t="str">
        <f t="shared" si="0"/>
        <v/>
      </c>
      <c r="B57" s="26" t="str">
        <f t="shared" si="1"/>
        <v/>
      </c>
      <c r="C57" s="27" t="str">
        <f t="shared" si="2"/>
        <v/>
      </c>
      <c r="D57" s="28" t="str">
        <f t="shared" si="3"/>
        <v/>
      </c>
      <c r="E57" s="28" t="str">
        <f t="shared" si="10"/>
        <v/>
      </c>
      <c r="F57" s="28" t="str">
        <f t="shared" si="11"/>
        <v/>
      </c>
      <c r="G57" s="29" t="str">
        <f t="shared" si="12"/>
        <v/>
      </c>
      <c r="H57" s="29" t="str">
        <f>IF(OR(ISBLANK($D$7),$A56&gt;=$H$5),"",SUM($E$13:E57))</f>
        <v/>
      </c>
    </row>
    <row r="58" spans="1:8">
      <c r="A58" s="20" t="str">
        <f t="shared" si="0"/>
        <v/>
      </c>
      <c r="B58" s="21" t="str">
        <f t="shared" si="1"/>
        <v/>
      </c>
      <c r="C58" s="22" t="str">
        <f t="shared" si="2"/>
        <v/>
      </c>
      <c r="D58" s="23" t="str">
        <f t="shared" si="3"/>
        <v/>
      </c>
      <c r="E58" s="23" t="str">
        <f t="shared" si="10"/>
        <v/>
      </c>
      <c r="F58" s="23" t="str">
        <f t="shared" si="11"/>
        <v/>
      </c>
      <c r="G58" s="24" t="str">
        <f t="shared" si="12"/>
        <v/>
      </c>
      <c r="H58" s="24" t="str">
        <f>IF(OR(ISBLANK($D$7),$A57&gt;=$H$5),"",SUM($E$13:E58))</f>
        <v/>
      </c>
    </row>
    <row r="59" spans="1:8">
      <c r="A59" s="25" t="str">
        <f t="shared" si="0"/>
        <v/>
      </c>
      <c r="B59" s="26" t="str">
        <f t="shared" si="1"/>
        <v/>
      </c>
      <c r="C59" s="27" t="str">
        <f t="shared" si="2"/>
        <v/>
      </c>
      <c r="D59" s="28" t="str">
        <f t="shared" si="3"/>
        <v/>
      </c>
      <c r="E59" s="28" t="str">
        <f t="shared" si="10"/>
        <v/>
      </c>
      <c r="F59" s="28" t="str">
        <f t="shared" si="11"/>
        <v/>
      </c>
      <c r="G59" s="29" t="str">
        <f t="shared" si="12"/>
        <v/>
      </c>
      <c r="H59" s="29" t="str">
        <f>IF(OR(ISBLANK($D$7),$A58&gt;=$H$5),"",SUM($E$13:E59))</f>
        <v/>
      </c>
    </row>
    <row r="60" spans="1:8">
      <c r="A60" s="20" t="str">
        <f t="shared" si="0"/>
        <v/>
      </c>
      <c r="B60" s="21" t="str">
        <f t="shared" si="1"/>
        <v/>
      </c>
      <c r="C60" s="22" t="str">
        <f t="shared" si="2"/>
        <v/>
      </c>
      <c r="D60" s="23" t="str">
        <f t="shared" si="3"/>
        <v/>
      </c>
      <c r="E60" s="23" t="str">
        <f t="shared" si="10"/>
        <v/>
      </c>
      <c r="F60" s="23" t="str">
        <f t="shared" si="11"/>
        <v/>
      </c>
      <c r="G60" s="24" t="str">
        <f t="shared" si="12"/>
        <v/>
      </c>
      <c r="H60" s="24" t="str">
        <f>IF(OR(ISBLANK($D$7),$A59&gt;=$H$5),"",SUM($E$13:E60))</f>
        <v/>
      </c>
    </row>
    <row r="61" spans="1:8">
      <c r="A61" s="25" t="str">
        <f t="shared" si="0"/>
        <v/>
      </c>
      <c r="B61" s="26" t="str">
        <f t="shared" si="1"/>
        <v/>
      </c>
      <c r="C61" s="27" t="str">
        <f t="shared" si="2"/>
        <v/>
      </c>
      <c r="D61" s="28" t="str">
        <f t="shared" si="3"/>
        <v/>
      </c>
      <c r="E61" s="28" t="str">
        <f t="shared" si="10"/>
        <v/>
      </c>
      <c r="F61" s="28" t="str">
        <f t="shared" si="11"/>
        <v/>
      </c>
      <c r="G61" s="29" t="str">
        <f t="shared" si="12"/>
        <v/>
      </c>
      <c r="H61" s="29" t="str">
        <f>IF(OR(ISBLANK($D$7),$A60&gt;=$H$5),"",SUM($E$13:E61))</f>
        <v/>
      </c>
    </row>
    <row r="62" spans="1:8">
      <c r="A62" s="20" t="str">
        <f t="shared" si="0"/>
        <v/>
      </c>
      <c r="B62" s="21" t="str">
        <f t="shared" si="1"/>
        <v/>
      </c>
      <c r="C62" s="22" t="str">
        <f t="shared" si="2"/>
        <v/>
      </c>
      <c r="D62" s="23" t="str">
        <f t="shared" si="3"/>
        <v/>
      </c>
      <c r="E62" s="23" t="str">
        <f t="shared" si="10"/>
        <v/>
      </c>
      <c r="F62" s="23" t="str">
        <f t="shared" si="11"/>
        <v/>
      </c>
      <c r="G62" s="24" t="str">
        <f t="shared" si="12"/>
        <v/>
      </c>
      <c r="H62" s="24" t="str">
        <f>IF(OR(ISBLANK($D$7),$A61&gt;=$H$5),"",SUM($E$13:E62))</f>
        <v/>
      </c>
    </row>
    <row r="63" spans="1:8">
      <c r="A63" s="25" t="str">
        <f t="shared" si="0"/>
        <v/>
      </c>
      <c r="B63" s="26" t="str">
        <f t="shared" si="1"/>
        <v/>
      </c>
      <c r="C63" s="27" t="str">
        <f t="shared" si="2"/>
        <v/>
      </c>
      <c r="D63" s="28" t="str">
        <f t="shared" si="3"/>
        <v/>
      </c>
      <c r="E63" s="28" t="str">
        <f t="shared" si="10"/>
        <v/>
      </c>
      <c r="F63" s="28" t="str">
        <f t="shared" si="11"/>
        <v/>
      </c>
      <c r="G63" s="29" t="str">
        <f t="shared" si="12"/>
        <v/>
      </c>
      <c r="H63" s="29" t="str">
        <f>IF(OR(ISBLANK($D$7),$A62&gt;=$H$5),"",SUM($E$13:E63))</f>
        <v/>
      </c>
    </row>
    <row r="64" spans="1:8">
      <c r="A64" s="20" t="str">
        <f t="shared" si="0"/>
        <v/>
      </c>
      <c r="B64" s="21" t="str">
        <f t="shared" si="1"/>
        <v/>
      </c>
      <c r="C64" s="22" t="str">
        <f t="shared" si="2"/>
        <v/>
      </c>
      <c r="D64" s="23" t="str">
        <f t="shared" si="3"/>
        <v/>
      </c>
      <c r="E64" s="23" t="str">
        <f t="shared" si="10"/>
        <v/>
      </c>
      <c r="F64" s="23" t="str">
        <f t="shared" si="11"/>
        <v/>
      </c>
      <c r="G64" s="24" t="str">
        <f t="shared" si="12"/>
        <v/>
      </c>
      <c r="H64" s="24" t="str">
        <f>IF(OR(ISBLANK($D$7),$A63&gt;=$H$5),"",SUM($E$13:E64))</f>
        <v/>
      </c>
    </row>
    <row r="65" spans="1:8">
      <c r="A65" s="25" t="str">
        <f t="shared" si="0"/>
        <v/>
      </c>
      <c r="B65" s="26" t="str">
        <f t="shared" si="1"/>
        <v/>
      </c>
      <c r="C65" s="27" t="str">
        <f t="shared" si="2"/>
        <v/>
      </c>
      <c r="D65" s="28" t="str">
        <f t="shared" si="3"/>
        <v/>
      </c>
      <c r="E65" s="28" t="str">
        <f t="shared" si="10"/>
        <v/>
      </c>
      <c r="F65" s="28" t="str">
        <f t="shared" si="11"/>
        <v/>
      </c>
      <c r="G65" s="29" t="str">
        <f t="shared" si="12"/>
        <v/>
      </c>
      <c r="H65" s="29" t="str">
        <f>IF(OR(ISBLANK($D$7),$A64&gt;=$H$5),"",SUM($E$13:E65))</f>
        <v/>
      </c>
    </row>
    <row r="66" spans="1:8">
      <c r="A66" s="20" t="str">
        <f t="shared" si="0"/>
        <v/>
      </c>
      <c r="B66" s="21" t="str">
        <f t="shared" si="1"/>
        <v/>
      </c>
      <c r="C66" s="22" t="str">
        <f t="shared" si="2"/>
        <v/>
      </c>
      <c r="D66" s="23" t="str">
        <f t="shared" si="3"/>
        <v/>
      </c>
      <c r="E66" s="23" t="str">
        <f t="shared" si="10"/>
        <v/>
      </c>
      <c r="F66" s="23" t="str">
        <f t="shared" si="11"/>
        <v/>
      </c>
      <c r="G66" s="24" t="str">
        <f t="shared" si="12"/>
        <v/>
      </c>
      <c r="H66" s="24" t="str">
        <f>IF(OR(ISBLANK($D$7),$A65&gt;=$H$5),"",SUM($E$13:E66))</f>
        <v/>
      </c>
    </row>
    <row r="67" spans="1:8">
      <c r="A67" s="25" t="str">
        <f t="shared" si="0"/>
        <v/>
      </c>
      <c r="B67" s="26" t="str">
        <f t="shared" si="1"/>
        <v/>
      </c>
      <c r="C67" s="27" t="str">
        <f t="shared" si="2"/>
        <v/>
      </c>
      <c r="D67" s="28" t="str">
        <f t="shared" si="3"/>
        <v/>
      </c>
      <c r="E67" s="28" t="str">
        <f t="shared" si="10"/>
        <v/>
      </c>
      <c r="F67" s="28" t="str">
        <f t="shared" si="11"/>
        <v/>
      </c>
      <c r="G67" s="29" t="str">
        <f t="shared" si="12"/>
        <v/>
      </c>
      <c r="H67" s="29" t="str">
        <f>IF(OR(ISBLANK($D$7),$A66&gt;=$H$5),"",SUM($E$13:E67))</f>
        <v/>
      </c>
    </row>
    <row r="68" spans="1:8">
      <c r="A68" s="20" t="str">
        <f t="shared" si="0"/>
        <v/>
      </c>
      <c r="B68" s="21" t="str">
        <f t="shared" si="1"/>
        <v/>
      </c>
      <c r="C68" s="22" t="str">
        <f t="shared" si="2"/>
        <v/>
      </c>
      <c r="D68" s="23" t="str">
        <f t="shared" si="3"/>
        <v/>
      </c>
      <c r="E68" s="23" t="str">
        <f t="shared" si="10"/>
        <v/>
      </c>
      <c r="F68" s="23" t="str">
        <f t="shared" si="11"/>
        <v/>
      </c>
      <c r="G68" s="24" t="str">
        <f t="shared" si="12"/>
        <v/>
      </c>
      <c r="H68" s="24" t="str">
        <f>IF(OR(ISBLANK($D$7),$A67&gt;=$H$5),"",SUM($E$13:E68))</f>
        <v/>
      </c>
    </row>
    <row r="69" spans="1:8">
      <c r="A69" s="25" t="str">
        <f t="shared" si="0"/>
        <v/>
      </c>
      <c r="B69" s="26" t="str">
        <f t="shared" si="1"/>
        <v/>
      </c>
      <c r="C69" s="27" t="str">
        <f t="shared" si="2"/>
        <v/>
      </c>
      <c r="D69" s="28" t="str">
        <f t="shared" si="3"/>
        <v/>
      </c>
      <c r="E69" s="28" t="str">
        <f t="shared" si="10"/>
        <v/>
      </c>
      <c r="F69" s="28" t="str">
        <f t="shared" si="11"/>
        <v/>
      </c>
      <c r="G69" s="29" t="str">
        <f t="shared" si="12"/>
        <v/>
      </c>
      <c r="H69" s="29" t="str">
        <f>IF(OR(ISBLANK($D$7),$A68&gt;=$H$5),"",SUM($E$13:E69))</f>
        <v/>
      </c>
    </row>
    <row r="70" spans="1:8">
      <c r="A70" s="20" t="str">
        <f t="shared" si="0"/>
        <v/>
      </c>
      <c r="B70" s="21" t="str">
        <f t="shared" si="1"/>
        <v/>
      </c>
      <c r="C70" s="22" t="str">
        <f t="shared" si="2"/>
        <v/>
      </c>
      <c r="D70" s="23" t="str">
        <f t="shared" si="3"/>
        <v/>
      </c>
      <c r="E70" s="23" t="str">
        <f t="shared" si="10"/>
        <v/>
      </c>
      <c r="F70" s="23" t="str">
        <f t="shared" si="11"/>
        <v/>
      </c>
      <c r="G70" s="24" t="str">
        <f t="shared" si="12"/>
        <v/>
      </c>
      <c r="H70" s="24" t="str">
        <f>IF(OR(ISBLANK($D$7),$A69&gt;=$H$5),"",SUM($E$13:E70))</f>
        <v/>
      </c>
    </row>
    <row r="71" spans="1:8">
      <c r="A71" s="25" t="str">
        <f t="shared" si="0"/>
        <v/>
      </c>
      <c r="B71" s="26" t="str">
        <f t="shared" si="1"/>
        <v/>
      </c>
      <c r="C71" s="27" t="str">
        <f t="shared" si="2"/>
        <v/>
      </c>
      <c r="D71" s="28" t="str">
        <f t="shared" si="3"/>
        <v/>
      </c>
      <c r="E71" s="28" t="str">
        <f t="shared" si="10"/>
        <v/>
      </c>
      <c r="F71" s="28" t="str">
        <f t="shared" si="11"/>
        <v/>
      </c>
      <c r="G71" s="29" t="str">
        <f t="shared" si="12"/>
        <v/>
      </c>
      <c r="H71" s="29" t="str">
        <f>IF(OR(ISBLANK($D$7),$A70&gt;=$H$5),"",SUM($E$13:E71))</f>
        <v/>
      </c>
    </row>
    <row r="72" spans="1:8">
      <c r="A72" s="20" t="str">
        <f t="shared" si="0"/>
        <v/>
      </c>
      <c r="B72" s="21" t="str">
        <f t="shared" si="1"/>
        <v/>
      </c>
      <c r="C72" s="22" t="str">
        <f t="shared" si="2"/>
        <v/>
      </c>
      <c r="D72" s="23" t="str">
        <f t="shared" si="3"/>
        <v/>
      </c>
      <c r="E72" s="23" t="str">
        <f t="shared" si="10"/>
        <v/>
      </c>
      <c r="F72" s="23" t="str">
        <f t="shared" si="11"/>
        <v/>
      </c>
      <c r="G72" s="24" t="str">
        <f t="shared" si="12"/>
        <v/>
      </c>
      <c r="H72" s="24" t="str">
        <f>IF(OR(ISBLANK($D$7),$A71&gt;=$H$5),"",SUM($E$13:E72))</f>
        <v/>
      </c>
    </row>
    <row r="73" spans="1:8">
      <c r="A73" s="25" t="str">
        <f t="shared" si="0"/>
        <v/>
      </c>
      <c r="B73" s="26" t="str">
        <f t="shared" si="1"/>
        <v/>
      </c>
      <c r="C73" s="27" t="str">
        <f t="shared" si="2"/>
        <v/>
      </c>
      <c r="D73" s="28" t="str">
        <f t="shared" si="3"/>
        <v/>
      </c>
      <c r="E73" s="28" t="str">
        <f t="shared" si="10"/>
        <v/>
      </c>
      <c r="F73" s="28" t="str">
        <f t="shared" si="11"/>
        <v/>
      </c>
      <c r="G73" s="29" t="str">
        <f t="shared" si="12"/>
        <v/>
      </c>
      <c r="H73" s="29" t="str">
        <f>IF(OR(ISBLANK($D$7),$A72&gt;=$H$5),"",SUM($E$13:E73))</f>
        <v/>
      </c>
    </row>
    <row r="74" spans="1:8">
      <c r="A74" s="20" t="str">
        <f t="shared" si="0"/>
        <v/>
      </c>
      <c r="B74" s="21" t="str">
        <f t="shared" si="1"/>
        <v/>
      </c>
      <c r="C74" s="22" t="str">
        <f t="shared" si="2"/>
        <v/>
      </c>
      <c r="D74" s="23" t="str">
        <f t="shared" si="3"/>
        <v/>
      </c>
      <c r="E74" s="23" t="str">
        <f t="shared" si="10"/>
        <v/>
      </c>
      <c r="F74" s="23" t="str">
        <f t="shared" si="11"/>
        <v/>
      </c>
      <c r="G74" s="24" t="str">
        <f t="shared" si="12"/>
        <v/>
      </c>
      <c r="H74" s="24" t="str">
        <f>IF(OR(ISBLANK($D$7),$A73&gt;=$H$5),"",SUM($E$13:E74))</f>
        <v/>
      </c>
    </row>
    <row r="75" spans="1:8">
      <c r="A75" s="25" t="str">
        <f t="shared" si="0"/>
        <v/>
      </c>
      <c r="B75" s="26" t="str">
        <f t="shared" si="1"/>
        <v/>
      </c>
      <c r="C75" s="27" t="str">
        <f t="shared" si="2"/>
        <v/>
      </c>
      <c r="D75" s="28" t="str">
        <f t="shared" si="3"/>
        <v/>
      </c>
      <c r="E75" s="28" t="str">
        <f t="shared" si="10"/>
        <v/>
      </c>
      <c r="F75" s="28" t="str">
        <f t="shared" si="11"/>
        <v/>
      </c>
      <c r="G75" s="29" t="str">
        <f t="shared" si="12"/>
        <v/>
      </c>
      <c r="H75" s="29" t="str">
        <f>IF(OR(ISBLANK($D$7),$A74&gt;=$H$5),"",SUM($E$13:E75))</f>
        <v/>
      </c>
    </row>
    <row r="76" spans="1:8">
      <c r="A76" s="20" t="str">
        <f t="shared" si="0"/>
        <v/>
      </c>
      <c r="B76" s="21" t="str">
        <f t="shared" si="1"/>
        <v/>
      </c>
      <c r="C76" s="22" t="str">
        <f t="shared" si="2"/>
        <v/>
      </c>
      <c r="D76" s="23" t="str">
        <f t="shared" si="3"/>
        <v/>
      </c>
      <c r="E76" s="23" t="str">
        <f t="shared" si="10"/>
        <v/>
      </c>
      <c r="F76" s="23" t="str">
        <f t="shared" si="11"/>
        <v/>
      </c>
      <c r="G76" s="24" t="str">
        <f t="shared" si="12"/>
        <v/>
      </c>
      <c r="H76" s="24" t="str">
        <f>IF(OR(ISBLANK($D$7),$A75&gt;=$H$5),"",SUM($E$13:E76))</f>
        <v/>
      </c>
    </row>
    <row r="77" spans="1:8">
      <c r="A77" s="25" t="str">
        <f t="shared" si="0"/>
        <v/>
      </c>
      <c r="B77" s="26" t="str">
        <f t="shared" si="1"/>
        <v/>
      </c>
      <c r="C77" s="27" t="str">
        <f t="shared" si="2"/>
        <v/>
      </c>
      <c r="D77" s="28" t="str">
        <f t="shared" si="3"/>
        <v/>
      </c>
      <c r="E77" s="28" t="str">
        <f t="shared" si="10"/>
        <v/>
      </c>
      <c r="F77" s="28" t="str">
        <f t="shared" si="11"/>
        <v/>
      </c>
      <c r="G77" s="29" t="str">
        <f t="shared" si="12"/>
        <v/>
      </c>
      <c r="H77" s="29" t="str">
        <f>IF(OR(ISBLANK($D$7),$A76&gt;=$H$5),"",SUM($E$13:E77))</f>
        <v/>
      </c>
    </row>
    <row r="78" spans="1:8">
      <c r="A78" s="20" t="str">
        <f t="shared" si="0"/>
        <v/>
      </c>
      <c r="B78" s="21" t="str">
        <f t="shared" si="1"/>
        <v/>
      </c>
      <c r="C78" s="22" t="str">
        <f t="shared" si="2"/>
        <v/>
      </c>
      <c r="D78" s="23" t="str">
        <f t="shared" si="3"/>
        <v/>
      </c>
      <c r="E78" s="23" t="str">
        <f t="shared" si="10"/>
        <v/>
      </c>
      <c r="F78" s="23" t="str">
        <f t="shared" si="11"/>
        <v/>
      </c>
      <c r="G78" s="24" t="str">
        <f t="shared" si="12"/>
        <v/>
      </c>
      <c r="H78" s="24" t="str">
        <f>IF(OR(ISBLANK($D$7),$A77&gt;=$H$5),"",SUM($E$13:E78))</f>
        <v/>
      </c>
    </row>
    <row r="79" spans="1:8">
      <c r="A79" s="25" t="str">
        <f t="shared" ref="A79:A142" si="13">IF(A78&lt;$H$5,A78+1,"")</f>
        <v/>
      </c>
      <c r="B79" s="26" t="str">
        <f t="shared" ref="B79:C94" si="14">IF(OR(ISBLANK($D$7),$A78&gt;=$H$5),"",DATE(YEAR($D$7),MONTH($D$7)+$A79,DAY($D$7)))</f>
        <v/>
      </c>
      <c r="C79" s="27" t="str">
        <f t="shared" si="14"/>
        <v/>
      </c>
      <c r="D79" s="28" t="str">
        <f t="shared" ref="D79:D142" si="15">IF(OR(ISBLANK($D$7),$A78&gt;=$H$5),"",$H$4)</f>
        <v/>
      </c>
      <c r="E79" s="28" t="str">
        <f t="shared" si="10"/>
        <v/>
      </c>
      <c r="F79" s="28" t="str">
        <f t="shared" si="11"/>
        <v/>
      </c>
      <c r="G79" s="29" t="str">
        <f t="shared" si="12"/>
        <v/>
      </c>
      <c r="H79" s="29" t="str">
        <f>IF(OR(ISBLANK($D$7),$A78&gt;=$H$5),"",SUM($E$13:E79))</f>
        <v/>
      </c>
    </row>
    <row r="80" spans="1:8">
      <c r="A80" s="20" t="str">
        <f t="shared" si="13"/>
        <v/>
      </c>
      <c r="B80" s="21" t="str">
        <f t="shared" si="14"/>
        <v/>
      </c>
      <c r="C80" s="22" t="str">
        <f t="shared" si="14"/>
        <v/>
      </c>
      <c r="D80" s="23" t="str">
        <f t="shared" si="15"/>
        <v/>
      </c>
      <c r="E80" s="23" t="str">
        <f t="shared" si="10"/>
        <v/>
      </c>
      <c r="F80" s="23" t="str">
        <f t="shared" si="11"/>
        <v/>
      </c>
      <c r="G80" s="24" t="str">
        <f t="shared" si="12"/>
        <v/>
      </c>
      <c r="H80" s="24" t="str">
        <f>IF(OR(ISBLANK($D$7),$A79&gt;=$H$5),"",SUM($E$13:E80))</f>
        <v/>
      </c>
    </row>
    <row r="81" spans="1:8">
      <c r="A81" s="25" t="str">
        <f t="shared" si="13"/>
        <v/>
      </c>
      <c r="B81" s="26" t="str">
        <f t="shared" si="14"/>
        <v/>
      </c>
      <c r="C81" s="27" t="str">
        <f t="shared" si="14"/>
        <v/>
      </c>
      <c r="D81" s="28" t="str">
        <f t="shared" si="15"/>
        <v/>
      </c>
      <c r="E81" s="28" t="str">
        <f t="shared" si="10"/>
        <v/>
      </c>
      <c r="F81" s="28" t="str">
        <f t="shared" si="11"/>
        <v/>
      </c>
      <c r="G81" s="29" t="str">
        <f t="shared" si="12"/>
        <v/>
      </c>
      <c r="H81" s="29" t="str">
        <f>IF(OR(ISBLANK($D$7),$A80&gt;=$H$5),"",SUM($E$13:E81))</f>
        <v/>
      </c>
    </row>
    <row r="82" spans="1:8">
      <c r="A82" s="20" t="str">
        <f t="shared" si="13"/>
        <v/>
      </c>
      <c r="B82" s="21" t="str">
        <f t="shared" si="14"/>
        <v/>
      </c>
      <c r="C82" s="22" t="str">
        <f t="shared" si="14"/>
        <v/>
      </c>
      <c r="D82" s="23" t="str">
        <f t="shared" si="15"/>
        <v/>
      </c>
      <c r="E82" s="23" t="str">
        <f t="shared" si="10"/>
        <v/>
      </c>
      <c r="F82" s="23" t="str">
        <f t="shared" si="11"/>
        <v/>
      </c>
      <c r="G82" s="24" t="str">
        <f t="shared" si="12"/>
        <v/>
      </c>
      <c r="H82" s="24" t="str">
        <f>IF(OR(ISBLANK($D$7),$A81&gt;=$H$5),"",SUM($E$13:E82))</f>
        <v/>
      </c>
    </row>
    <row r="83" spans="1:8">
      <c r="A83" s="25" t="str">
        <f t="shared" si="13"/>
        <v/>
      </c>
      <c r="B83" s="26" t="str">
        <f t="shared" si="14"/>
        <v/>
      </c>
      <c r="C83" s="27" t="str">
        <f t="shared" si="14"/>
        <v/>
      </c>
      <c r="D83" s="28" t="str">
        <f t="shared" si="15"/>
        <v/>
      </c>
      <c r="E83" s="28" t="str">
        <f t="shared" si="10"/>
        <v/>
      </c>
      <c r="F83" s="28" t="str">
        <f t="shared" si="11"/>
        <v/>
      </c>
      <c r="G83" s="29" t="str">
        <f t="shared" si="12"/>
        <v/>
      </c>
      <c r="H83" s="29" t="str">
        <f>IF(OR(ISBLANK($D$7),$A82&gt;=$H$5),"",SUM($E$13:E83))</f>
        <v/>
      </c>
    </row>
    <row r="84" spans="1:8">
      <c r="A84" s="20" t="str">
        <f t="shared" si="13"/>
        <v/>
      </c>
      <c r="B84" s="21" t="str">
        <f t="shared" si="14"/>
        <v/>
      </c>
      <c r="C84" s="22" t="str">
        <f t="shared" si="14"/>
        <v/>
      </c>
      <c r="D84" s="23" t="str">
        <f t="shared" si="15"/>
        <v/>
      </c>
      <c r="E84" s="23" t="str">
        <f t="shared" si="10"/>
        <v/>
      </c>
      <c r="F84" s="23" t="str">
        <f t="shared" si="11"/>
        <v/>
      </c>
      <c r="G84" s="24" t="str">
        <f t="shared" si="12"/>
        <v/>
      </c>
      <c r="H84" s="24" t="str">
        <f>IF(OR(ISBLANK($D$7),$A83&gt;=$H$5),"",SUM($E$13:E84))</f>
        <v/>
      </c>
    </row>
    <row r="85" spans="1:8">
      <c r="A85" s="25" t="str">
        <f t="shared" si="13"/>
        <v/>
      </c>
      <c r="B85" s="26" t="str">
        <f t="shared" si="14"/>
        <v/>
      </c>
      <c r="C85" s="27" t="str">
        <f t="shared" si="14"/>
        <v/>
      </c>
      <c r="D85" s="28" t="str">
        <f t="shared" si="15"/>
        <v/>
      </c>
      <c r="E85" s="28" t="str">
        <f t="shared" si="10"/>
        <v/>
      </c>
      <c r="F85" s="28" t="str">
        <f t="shared" si="11"/>
        <v/>
      </c>
      <c r="G85" s="29" t="str">
        <f t="shared" si="12"/>
        <v/>
      </c>
      <c r="H85" s="29" t="str">
        <f>IF(OR(ISBLANK($D$7),$A84&gt;=$H$5),"",SUM($E$13:E85))</f>
        <v/>
      </c>
    </row>
    <row r="86" spans="1:8">
      <c r="A86" s="20" t="str">
        <f t="shared" si="13"/>
        <v/>
      </c>
      <c r="B86" s="21" t="str">
        <f t="shared" si="14"/>
        <v/>
      </c>
      <c r="C86" s="22" t="str">
        <f t="shared" si="14"/>
        <v/>
      </c>
      <c r="D86" s="23" t="str">
        <f t="shared" si="15"/>
        <v/>
      </c>
      <c r="E86" s="23" t="str">
        <f t="shared" ref="E86:E149" si="16">IF(OR(ISBLANK($D$7),$A85&gt;=$H$5),"",-IPMT($D$5/12,A86,$H$5,$D$4))</f>
        <v/>
      </c>
      <c r="F86" s="23" t="str">
        <f t="shared" ref="F86:F149" si="17">IF(OR(ISBLANK($D$7),$A85&gt;=$H$5),"",D86-E86)</f>
        <v/>
      </c>
      <c r="G86" s="24" t="str">
        <f t="shared" ref="G86:G149" si="18">IF(OR(ISBLANK($D$7),$A85&gt;=$H$5),"",G85-F86)</f>
        <v/>
      </c>
      <c r="H86" s="24" t="str">
        <f>IF(OR(ISBLANK($D$7),$A85&gt;=$H$5),"",SUM($E$13:E86))</f>
        <v/>
      </c>
    </row>
    <row r="87" spans="1:8">
      <c r="A87" s="25" t="str">
        <f t="shared" si="13"/>
        <v/>
      </c>
      <c r="B87" s="26" t="str">
        <f t="shared" si="14"/>
        <v/>
      </c>
      <c r="C87" s="27" t="str">
        <f t="shared" si="14"/>
        <v/>
      </c>
      <c r="D87" s="28" t="str">
        <f t="shared" si="15"/>
        <v/>
      </c>
      <c r="E87" s="28" t="str">
        <f t="shared" si="16"/>
        <v/>
      </c>
      <c r="F87" s="28" t="str">
        <f t="shared" si="17"/>
        <v/>
      </c>
      <c r="G87" s="29" t="str">
        <f t="shared" si="18"/>
        <v/>
      </c>
      <c r="H87" s="29" t="str">
        <f>IF(OR(ISBLANK($D$7),$A86&gt;=$H$5),"",SUM($E$13:E87))</f>
        <v/>
      </c>
    </row>
    <row r="88" spans="1:8">
      <c r="A88" s="20" t="str">
        <f t="shared" si="13"/>
        <v/>
      </c>
      <c r="B88" s="21" t="str">
        <f t="shared" si="14"/>
        <v/>
      </c>
      <c r="C88" s="22" t="str">
        <f t="shared" si="14"/>
        <v/>
      </c>
      <c r="D88" s="23" t="str">
        <f t="shared" si="15"/>
        <v/>
      </c>
      <c r="E88" s="23" t="str">
        <f t="shared" si="16"/>
        <v/>
      </c>
      <c r="F88" s="23" t="str">
        <f t="shared" si="17"/>
        <v/>
      </c>
      <c r="G88" s="24" t="str">
        <f t="shared" si="18"/>
        <v/>
      </c>
      <c r="H88" s="24" t="str">
        <f>IF(OR(ISBLANK($D$7),$A87&gt;=$H$5),"",SUM($E$13:E88))</f>
        <v/>
      </c>
    </row>
    <row r="89" spans="1:8">
      <c r="A89" s="25" t="str">
        <f t="shared" si="13"/>
        <v/>
      </c>
      <c r="B89" s="26" t="str">
        <f t="shared" si="14"/>
        <v/>
      </c>
      <c r="C89" s="27" t="str">
        <f t="shared" si="14"/>
        <v/>
      </c>
      <c r="D89" s="28" t="str">
        <f t="shared" si="15"/>
        <v/>
      </c>
      <c r="E89" s="28" t="str">
        <f t="shared" si="16"/>
        <v/>
      </c>
      <c r="F89" s="28" t="str">
        <f t="shared" si="17"/>
        <v/>
      </c>
      <c r="G89" s="29" t="str">
        <f t="shared" si="18"/>
        <v/>
      </c>
      <c r="H89" s="29" t="str">
        <f>IF(OR(ISBLANK($D$7),$A88&gt;=$H$5),"",SUM($E$13:E89))</f>
        <v/>
      </c>
    </row>
    <row r="90" spans="1:8">
      <c r="A90" s="20" t="str">
        <f t="shared" si="13"/>
        <v/>
      </c>
      <c r="B90" s="21" t="str">
        <f t="shared" si="14"/>
        <v/>
      </c>
      <c r="C90" s="22" t="str">
        <f t="shared" si="14"/>
        <v/>
      </c>
      <c r="D90" s="23" t="str">
        <f t="shared" si="15"/>
        <v/>
      </c>
      <c r="E90" s="23" t="str">
        <f t="shared" si="16"/>
        <v/>
      </c>
      <c r="F90" s="23" t="str">
        <f t="shared" si="17"/>
        <v/>
      </c>
      <c r="G90" s="24" t="str">
        <f t="shared" si="18"/>
        <v/>
      </c>
      <c r="H90" s="24" t="str">
        <f>IF(OR(ISBLANK($D$7),$A89&gt;=$H$5),"",SUM($E$13:E90))</f>
        <v/>
      </c>
    </row>
    <row r="91" spans="1:8">
      <c r="A91" s="25" t="str">
        <f t="shared" si="13"/>
        <v/>
      </c>
      <c r="B91" s="26" t="str">
        <f t="shared" si="14"/>
        <v/>
      </c>
      <c r="C91" s="27" t="str">
        <f t="shared" si="14"/>
        <v/>
      </c>
      <c r="D91" s="28" t="str">
        <f t="shared" si="15"/>
        <v/>
      </c>
      <c r="E91" s="28" t="str">
        <f t="shared" si="16"/>
        <v/>
      </c>
      <c r="F91" s="28" t="str">
        <f t="shared" si="17"/>
        <v/>
      </c>
      <c r="G91" s="29" t="str">
        <f t="shared" si="18"/>
        <v/>
      </c>
      <c r="H91" s="29" t="str">
        <f>IF(OR(ISBLANK($D$7),$A90&gt;=$H$5),"",SUM($E$13:E91))</f>
        <v/>
      </c>
    </row>
    <row r="92" spans="1:8">
      <c r="A92" s="20" t="str">
        <f t="shared" si="13"/>
        <v/>
      </c>
      <c r="B92" s="21" t="str">
        <f t="shared" si="14"/>
        <v/>
      </c>
      <c r="C92" s="22" t="str">
        <f t="shared" si="14"/>
        <v/>
      </c>
      <c r="D92" s="23" t="str">
        <f t="shared" si="15"/>
        <v/>
      </c>
      <c r="E92" s="23" t="str">
        <f t="shared" si="16"/>
        <v/>
      </c>
      <c r="F92" s="23" t="str">
        <f t="shared" si="17"/>
        <v/>
      </c>
      <c r="G92" s="24" t="str">
        <f t="shared" si="18"/>
        <v/>
      </c>
      <c r="H92" s="24" t="str">
        <f>IF(OR(ISBLANK($D$7),$A91&gt;=$H$5),"",SUM($E$13:E92))</f>
        <v/>
      </c>
    </row>
    <row r="93" spans="1:8">
      <c r="A93" s="25" t="str">
        <f t="shared" si="13"/>
        <v/>
      </c>
      <c r="B93" s="26" t="str">
        <f t="shared" si="14"/>
        <v/>
      </c>
      <c r="C93" s="27" t="str">
        <f t="shared" si="14"/>
        <v/>
      </c>
      <c r="D93" s="28" t="str">
        <f t="shared" si="15"/>
        <v/>
      </c>
      <c r="E93" s="28" t="str">
        <f t="shared" si="16"/>
        <v/>
      </c>
      <c r="F93" s="28" t="str">
        <f t="shared" si="17"/>
        <v/>
      </c>
      <c r="G93" s="29" t="str">
        <f t="shared" si="18"/>
        <v/>
      </c>
      <c r="H93" s="29" t="str">
        <f>IF(OR(ISBLANK($D$7),$A92&gt;=$H$5),"",SUM($E$13:E93))</f>
        <v/>
      </c>
    </row>
    <row r="94" spans="1:8">
      <c r="A94" s="20" t="str">
        <f t="shared" si="13"/>
        <v/>
      </c>
      <c r="B94" s="21" t="str">
        <f t="shared" si="14"/>
        <v/>
      </c>
      <c r="C94" s="22" t="str">
        <f t="shared" si="14"/>
        <v/>
      </c>
      <c r="D94" s="23" t="str">
        <f t="shared" si="15"/>
        <v/>
      </c>
      <c r="E94" s="23" t="str">
        <f t="shared" si="16"/>
        <v/>
      </c>
      <c r="F94" s="23" t="str">
        <f t="shared" si="17"/>
        <v/>
      </c>
      <c r="G94" s="24" t="str">
        <f t="shared" si="18"/>
        <v/>
      </c>
      <c r="H94" s="24" t="str">
        <f>IF(OR(ISBLANK($D$7),$A93&gt;=$H$5),"",SUM($E$13:E94))</f>
        <v/>
      </c>
    </row>
    <row r="95" spans="1:8">
      <c r="A95" s="25" t="str">
        <f t="shared" si="13"/>
        <v/>
      </c>
      <c r="B95" s="26" t="str">
        <f t="shared" ref="B95:C110" si="19">IF(OR(ISBLANK($D$7),$A94&gt;=$H$5),"",DATE(YEAR($D$7),MONTH($D$7)+$A95,DAY($D$7)))</f>
        <v/>
      </c>
      <c r="C95" s="27" t="str">
        <f t="shared" si="19"/>
        <v/>
      </c>
      <c r="D95" s="28" t="str">
        <f t="shared" si="15"/>
        <v/>
      </c>
      <c r="E95" s="28" t="str">
        <f t="shared" si="16"/>
        <v/>
      </c>
      <c r="F95" s="28" t="str">
        <f t="shared" si="17"/>
        <v/>
      </c>
      <c r="G95" s="29" t="str">
        <f t="shared" si="18"/>
        <v/>
      </c>
      <c r="H95" s="29" t="str">
        <f>IF(OR(ISBLANK($D$7),$A94&gt;=$H$5),"",SUM($E$13:E95))</f>
        <v/>
      </c>
    </row>
    <row r="96" spans="1:8">
      <c r="A96" s="20" t="str">
        <f t="shared" si="13"/>
        <v/>
      </c>
      <c r="B96" s="21" t="str">
        <f t="shared" si="19"/>
        <v/>
      </c>
      <c r="C96" s="22" t="str">
        <f t="shared" si="19"/>
        <v/>
      </c>
      <c r="D96" s="23" t="str">
        <f t="shared" si="15"/>
        <v/>
      </c>
      <c r="E96" s="23" t="str">
        <f t="shared" si="16"/>
        <v/>
      </c>
      <c r="F96" s="23" t="str">
        <f t="shared" si="17"/>
        <v/>
      </c>
      <c r="G96" s="24" t="str">
        <f t="shared" si="18"/>
        <v/>
      </c>
      <c r="H96" s="24" t="str">
        <f>IF(OR(ISBLANK($D$7),$A95&gt;=$H$5),"",SUM($E$13:E96))</f>
        <v/>
      </c>
    </row>
    <row r="97" spans="1:8">
      <c r="A97" s="25" t="str">
        <f t="shared" si="13"/>
        <v/>
      </c>
      <c r="B97" s="26" t="str">
        <f t="shared" si="19"/>
        <v/>
      </c>
      <c r="C97" s="27" t="str">
        <f t="shared" si="19"/>
        <v/>
      </c>
      <c r="D97" s="28" t="str">
        <f t="shared" si="15"/>
        <v/>
      </c>
      <c r="E97" s="28" t="str">
        <f t="shared" si="16"/>
        <v/>
      </c>
      <c r="F97" s="28" t="str">
        <f t="shared" si="17"/>
        <v/>
      </c>
      <c r="G97" s="29" t="str">
        <f t="shared" si="18"/>
        <v/>
      </c>
      <c r="H97" s="29" t="str">
        <f>IF(OR(ISBLANK($D$7),$A96&gt;=$H$5),"",SUM($E$13:E97))</f>
        <v/>
      </c>
    </row>
    <row r="98" spans="1:8">
      <c r="A98" s="20" t="str">
        <f t="shared" si="13"/>
        <v/>
      </c>
      <c r="B98" s="21" t="str">
        <f t="shared" si="19"/>
        <v/>
      </c>
      <c r="C98" s="22" t="str">
        <f t="shared" si="19"/>
        <v/>
      </c>
      <c r="D98" s="23" t="str">
        <f t="shared" si="15"/>
        <v/>
      </c>
      <c r="E98" s="23" t="str">
        <f t="shared" si="16"/>
        <v/>
      </c>
      <c r="F98" s="23" t="str">
        <f t="shared" si="17"/>
        <v/>
      </c>
      <c r="G98" s="24" t="str">
        <f t="shared" si="18"/>
        <v/>
      </c>
      <c r="H98" s="24" t="str">
        <f>IF(OR(ISBLANK($D$7),$A97&gt;=$H$5),"",SUM($E$13:E98))</f>
        <v/>
      </c>
    </row>
    <row r="99" spans="1:8">
      <c r="A99" s="25" t="str">
        <f t="shared" si="13"/>
        <v/>
      </c>
      <c r="B99" s="26" t="str">
        <f t="shared" si="19"/>
        <v/>
      </c>
      <c r="C99" s="27" t="str">
        <f t="shared" si="19"/>
        <v/>
      </c>
      <c r="D99" s="28" t="str">
        <f t="shared" si="15"/>
        <v/>
      </c>
      <c r="E99" s="28" t="str">
        <f t="shared" si="16"/>
        <v/>
      </c>
      <c r="F99" s="28" t="str">
        <f t="shared" si="17"/>
        <v/>
      </c>
      <c r="G99" s="29" t="str">
        <f t="shared" si="18"/>
        <v/>
      </c>
      <c r="H99" s="29" t="str">
        <f>IF(OR(ISBLANK($D$7),$A98&gt;=$H$5),"",SUM($E$13:E99))</f>
        <v/>
      </c>
    </row>
    <row r="100" spans="1:8">
      <c r="A100" s="20" t="str">
        <f t="shared" si="13"/>
        <v/>
      </c>
      <c r="B100" s="21" t="str">
        <f t="shared" si="19"/>
        <v/>
      </c>
      <c r="C100" s="22" t="str">
        <f t="shared" si="19"/>
        <v/>
      </c>
      <c r="D100" s="23" t="str">
        <f t="shared" si="15"/>
        <v/>
      </c>
      <c r="E100" s="23" t="str">
        <f t="shared" si="16"/>
        <v/>
      </c>
      <c r="F100" s="23" t="str">
        <f t="shared" si="17"/>
        <v/>
      </c>
      <c r="G100" s="24" t="str">
        <f t="shared" si="18"/>
        <v/>
      </c>
      <c r="H100" s="24" t="str">
        <f>IF(OR(ISBLANK($D$7),$A99&gt;=$H$5),"",SUM($E$13:E100))</f>
        <v/>
      </c>
    </row>
    <row r="101" spans="1:8">
      <c r="A101" s="25" t="str">
        <f t="shared" si="13"/>
        <v/>
      </c>
      <c r="B101" s="26" t="str">
        <f t="shared" si="19"/>
        <v/>
      </c>
      <c r="C101" s="27" t="str">
        <f t="shared" si="19"/>
        <v/>
      </c>
      <c r="D101" s="28" t="str">
        <f t="shared" si="15"/>
        <v/>
      </c>
      <c r="E101" s="28" t="str">
        <f t="shared" si="16"/>
        <v/>
      </c>
      <c r="F101" s="28" t="str">
        <f t="shared" si="17"/>
        <v/>
      </c>
      <c r="G101" s="29" t="str">
        <f t="shared" si="18"/>
        <v/>
      </c>
      <c r="H101" s="29" t="str">
        <f>IF(OR(ISBLANK($D$7),$A100&gt;=$H$5),"",SUM($E$13:E101))</f>
        <v/>
      </c>
    </row>
    <row r="102" spans="1:8">
      <c r="A102" s="20" t="str">
        <f t="shared" si="13"/>
        <v/>
      </c>
      <c r="B102" s="21" t="str">
        <f t="shared" si="19"/>
        <v/>
      </c>
      <c r="C102" s="22" t="str">
        <f t="shared" si="19"/>
        <v/>
      </c>
      <c r="D102" s="23" t="str">
        <f t="shared" si="15"/>
        <v/>
      </c>
      <c r="E102" s="23" t="str">
        <f t="shared" si="16"/>
        <v/>
      </c>
      <c r="F102" s="23" t="str">
        <f t="shared" si="17"/>
        <v/>
      </c>
      <c r="G102" s="24" t="str">
        <f t="shared" si="18"/>
        <v/>
      </c>
      <c r="H102" s="24" t="str">
        <f>IF(OR(ISBLANK($D$7),$A101&gt;=$H$5),"",SUM($E$13:E102))</f>
        <v/>
      </c>
    </row>
    <row r="103" spans="1:8">
      <c r="A103" s="25" t="str">
        <f t="shared" si="13"/>
        <v/>
      </c>
      <c r="B103" s="26" t="str">
        <f t="shared" si="19"/>
        <v/>
      </c>
      <c r="C103" s="27" t="str">
        <f t="shared" si="19"/>
        <v/>
      </c>
      <c r="D103" s="28" t="str">
        <f t="shared" si="15"/>
        <v/>
      </c>
      <c r="E103" s="28" t="str">
        <f t="shared" si="16"/>
        <v/>
      </c>
      <c r="F103" s="28" t="str">
        <f t="shared" si="17"/>
        <v/>
      </c>
      <c r="G103" s="29" t="str">
        <f t="shared" si="18"/>
        <v/>
      </c>
      <c r="H103" s="29" t="str">
        <f>IF(OR(ISBLANK($D$7),$A102&gt;=$H$5),"",SUM($E$13:E103))</f>
        <v/>
      </c>
    </row>
    <row r="104" spans="1:8">
      <c r="A104" s="20" t="str">
        <f t="shared" si="13"/>
        <v/>
      </c>
      <c r="B104" s="21" t="str">
        <f t="shared" si="19"/>
        <v/>
      </c>
      <c r="C104" s="22" t="str">
        <f t="shared" si="19"/>
        <v/>
      </c>
      <c r="D104" s="23" t="str">
        <f t="shared" si="15"/>
        <v/>
      </c>
      <c r="E104" s="23" t="str">
        <f t="shared" si="16"/>
        <v/>
      </c>
      <c r="F104" s="23" t="str">
        <f t="shared" si="17"/>
        <v/>
      </c>
      <c r="G104" s="24" t="str">
        <f t="shared" si="18"/>
        <v/>
      </c>
      <c r="H104" s="24" t="str">
        <f>IF(OR(ISBLANK($D$7),$A103&gt;=$H$5),"",SUM($E$13:E104))</f>
        <v/>
      </c>
    </row>
    <row r="105" spans="1:8">
      <c r="A105" s="25" t="str">
        <f t="shared" si="13"/>
        <v/>
      </c>
      <c r="B105" s="26" t="str">
        <f t="shared" si="19"/>
        <v/>
      </c>
      <c r="C105" s="27" t="str">
        <f t="shared" si="19"/>
        <v/>
      </c>
      <c r="D105" s="28" t="str">
        <f t="shared" si="15"/>
        <v/>
      </c>
      <c r="E105" s="28" t="str">
        <f t="shared" si="16"/>
        <v/>
      </c>
      <c r="F105" s="28" t="str">
        <f t="shared" si="17"/>
        <v/>
      </c>
      <c r="G105" s="29" t="str">
        <f t="shared" si="18"/>
        <v/>
      </c>
      <c r="H105" s="29" t="str">
        <f>IF(OR(ISBLANK($D$7),$A104&gt;=$H$5),"",SUM($E$13:E105))</f>
        <v/>
      </c>
    </row>
    <row r="106" spans="1:8">
      <c r="A106" s="20" t="str">
        <f t="shared" si="13"/>
        <v/>
      </c>
      <c r="B106" s="21" t="str">
        <f t="shared" si="19"/>
        <v/>
      </c>
      <c r="C106" s="22" t="str">
        <f t="shared" si="19"/>
        <v/>
      </c>
      <c r="D106" s="23" t="str">
        <f t="shared" si="15"/>
        <v/>
      </c>
      <c r="E106" s="23" t="str">
        <f t="shared" si="16"/>
        <v/>
      </c>
      <c r="F106" s="23" t="str">
        <f t="shared" si="17"/>
        <v/>
      </c>
      <c r="G106" s="24" t="str">
        <f t="shared" si="18"/>
        <v/>
      </c>
      <c r="H106" s="24" t="str">
        <f>IF(OR(ISBLANK($D$7),$A105&gt;=$H$5),"",SUM($E$13:E106))</f>
        <v/>
      </c>
    </row>
    <row r="107" spans="1:8">
      <c r="A107" s="25" t="str">
        <f t="shared" si="13"/>
        <v/>
      </c>
      <c r="B107" s="26" t="str">
        <f t="shared" si="19"/>
        <v/>
      </c>
      <c r="C107" s="27" t="str">
        <f t="shared" si="19"/>
        <v/>
      </c>
      <c r="D107" s="28" t="str">
        <f t="shared" si="15"/>
        <v/>
      </c>
      <c r="E107" s="28" t="str">
        <f t="shared" si="16"/>
        <v/>
      </c>
      <c r="F107" s="28" t="str">
        <f t="shared" si="17"/>
        <v/>
      </c>
      <c r="G107" s="29" t="str">
        <f t="shared" si="18"/>
        <v/>
      </c>
      <c r="H107" s="29" t="str">
        <f>IF(OR(ISBLANK($D$7),$A106&gt;=$H$5),"",SUM($E$13:E107))</f>
        <v/>
      </c>
    </row>
    <row r="108" spans="1:8">
      <c r="A108" s="20" t="str">
        <f t="shared" si="13"/>
        <v/>
      </c>
      <c r="B108" s="21" t="str">
        <f t="shared" si="19"/>
        <v/>
      </c>
      <c r="C108" s="22" t="str">
        <f t="shared" si="19"/>
        <v/>
      </c>
      <c r="D108" s="23" t="str">
        <f t="shared" si="15"/>
        <v/>
      </c>
      <c r="E108" s="23" t="str">
        <f t="shared" si="16"/>
        <v/>
      </c>
      <c r="F108" s="23" t="str">
        <f t="shared" si="17"/>
        <v/>
      </c>
      <c r="G108" s="24" t="str">
        <f t="shared" si="18"/>
        <v/>
      </c>
      <c r="H108" s="24" t="str">
        <f>IF(OR(ISBLANK($D$7),$A107&gt;=$H$5),"",SUM($E$13:E108))</f>
        <v/>
      </c>
    </row>
    <row r="109" spans="1:8">
      <c r="A109" s="25" t="str">
        <f t="shared" si="13"/>
        <v/>
      </c>
      <c r="B109" s="26" t="str">
        <f t="shared" si="19"/>
        <v/>
      </c>
      <c r="C109" s="27" t="str">
        <f t="shared" si="19"/>
        <v/>
      </c>
      <c r="D109" s="28" t="str">
        <f t="shared" si="15"/>
        <v/>
      </c>
      <c r="E109" s="28" t="str">
        <f t="shared" si="16"/>
        <v/>
      </c>
      <c r="F109" s="28" t="str">
        <f t="shared" si="17"/>
        <v/>
      </c>
      <c r="G109" s="29" t="str">
        <f t="shared" si="18"/>
        <v/>
      </c>
      <c r="H109" s="29" t="str">
        <f>IF(OR(ISBLANK($D$7),$A108&gt;=$H$5),"",SUM($E$13:E109))</f>
        <v/>
      </c>
    </row>
    <row r="110" spans="1:8">
      <c r="A110" s="20" t="str">
        <f t="shared" si="13"/>
        <v/>
      </c>
      <c r="B110" s="21" t="str">
        <f t="shared" si="19"/>
        <v/>
      </c>
      <c r="C110" s="22" t="str">
        <f t="shared" si="19"/>
        <v/>
      </c>
      <c r="D110" s="23" t="str">
        <f t="shared" si="15"/>
        <v/>
      </c>
      <c r="E110" s="23" t="str">
        <f t="shared" si="16"/>
        <v/>
      </c>
      <c r="F110" s="23" t="str">
        <f t="shared" si="17"/>
        <v/>
      </c>
      <c r="G110" s="24" t="str">
        <f t="shared" si="18"/>
        <v/>
      </c>
      <c r="H110" s="24" t="str">
        <f>IF(OR(ISBLANK($D$7),$A109&gt;=$H$5),"",SUM($E$13:E110))</f>
        <v/>
      </c>
    </row>
    <row r="111" spans="1:8">
      <c r="A111" s="25" t="str">
        <f t="shared" si="13"/>
        <v/>
      </c>
      <c r="B111" s="26" t="str">
        <f t="shared" ref="B111:C126" si="20">IF(OR(ISBLANK($D$7),$A110&gt;=$H$5),"",DATE(YEAR($D$7),MONTH($D$7)+$A111,DAY($D$7)))</f>
        <v/>
      </c>
      <c r="C111" s="27" t="str">
        <f t="shared" si="20"/>
        <v/>
      </c>
      <c r="D111" s="28" t="str">
        <f t="shared" si="15"/>
        <v/>
      </c>
      <c r="E111" s="28" t="str">
        <f t="shared" si="16"/>
        <v/>
      </c>
      <c r="F111" s="28" t="str">
        <f t="shared" si="17"/>
        <v/>
      </c>
      <c r="G111" s="29" t="str">
        <f t="shared" si="18"/>
        <v/>
      </c>
      <c r="H111" s="29" t="str">
        <f>IF(OR(ISBLANK($D$7),$A110&gt;=$H$5),"",SUM($E$13:E111))</f>
        <v/>
      </c>
    </row>
    <row r="112" spans="1:8">
      <c r="A112" s="20" t="str">
        <f t="shared" si="13"/>
        <v/>
      </c>
      <c r="B112" s="21" t="str">
        <f t="shared" si="20"/>
        <v/>
      </c>
      <c r="C112" s="22" t="str">
        <f t="shared" si="20"/>
        <v/>
      </c>
      <c r="D112" s="23" t="str">
        <f t="shared" si="15"/>
        <v/>
      </c>
      <c r="E112" s="23" t="str">
        <f t="shared" si="16"/>
        <v/>
      </c>
      <c r="F112" s="23" t="str">
        <f t="shared" si="17"/>
        <v/>
      </c>
      <c r="G112" s="24" t="str">
        <f t="shared" si="18"/>
        <v/>
      </c>
      <c r="H112" s="24" t="str">
        <f>IF(OR(ISBLANK($D$7),$A111&gt;=$H$5),"",SUM($E$13:E112))</f>
        <v/>
      </c>
    </row>
    <row r="113" spans="1:8">
      <c r="A113" s="25" t="str">
        <f t="shared" si="13"/>
        <v/>
      </c>
      <c r="B113" s="26" t="str">
        <f t="shared" si="20"/>
        <v/>
      </c>
      <c r="C113" s="27" t="str">
        <f t="shared" si="20"/>
        <v/>
      </c>
      <c r="D113" s="28" t="str">
        <f t="shared" si="15"/>
        <v/>
      </c>
      <c r="E113" s="28" t="str">
        <f t="shared" si="16"/>
        <v/>
      </c>
      <c r="F113" s="28" t="str">
        <f t="shared" si="17"/>
        <v/>
      </c>
      <c r="G113" s="29" t="str">
        <f t="shared" si="18"/>
        <v/>
      </c>
      <c r="H113" s="29" t="str">
        <f>IF(OR(ISBLANK($D$7),$A112&gt;=$H$5),"",SUM($E$13:E113))</f>
        <v/>
      </c>
    </row>
    <row r="114" spans="1:8">
      <c r="A114" s="20" t="str">
        <f t="shared" si="13"/>
        <v/>
      </c>
      <c r="B114" s="21" t="str">
        <f t="shared" si="20"/>
        <v/>
      </c>
      <c r="C114" s="22" t="str">
        <f t="shared" si="20"/>
        <v/>
      </c>
      <c r="D114" s="23" t="str">
        <f t="shared" si="15"/>
        <v/>
      </c>
      <c r="E114" s="23" t="str">
        <f t="shared" si="16"/>
        <v/>
      </c>
      <c r="F114" s="23" t="str">
        <f t="shared" si="17"/>
        <v/>
      </c>
      <c r="G114" s="24" t="str">
        <f t="shared" si="18"/>
        <v/>
      </c>
      <c r="H114" s="24" t="str">
        <f>IF(OR(ISBLANK($D$7),$A113&gt;=$H$5),"",SUM($E$13:E114))</f>
        <v/>
      </c>
    </row>
    <row r="115" spans="1:8">
      <c r="A115" s="25" t="str">
        <f t="shared" si="13"/>
        <v/>
      </c>
      <c r="B115" s="26" t="str">
        <f t="shared" si="20"/>
        <v/>
      </c>
      <c r="C115" s="27" t="str">
        <f t="shared" si="20"/>
        <v/>
      </c>
      <c r="D115" s="28" t="str">
        <f t="shared" si="15"/>
        <v/>
      </c>
      <c r="E115" s="28" t="str">
        <f t="shared" si="16"/>
        <v/>
      </c>
      <c r="F115" s="28" t="str">
        <f t="shared" si="17"/>
        <v/>
      </c>
      <c r="G115" s="29" t="str">
        <f t="shared" si="18"/>
        <v/>
      </c>
      <c r="H115" s="29" t="str">
        <f>IF(OR(ISBLANK($D$7),$A114&gt;=$H$5),"",SUM($E$13:E115))</f>
        <v/>
      </c>
    </row>
    <row r="116" spans="1:8">
      <c r="A116" s="20" t="str">
        <f t="shared" si="13"/>
        <v/>
      </c>
      <c r="B116" s="21" t="str">
        <f t="shared" si="20"/>
        <v/>
      </c>
      <c r="C116" s="22" t="str">
        <f t="shared" si="20"/>
        <v/>
      </c>
      <c r="D116" s="23" t="str">
        <f t="shared" si="15"/>
        <v/>
      </c>
      <c r="E116" s="23" t="str">
        <f t="shared" si="16"/>
        <v/>
      </c>
      <c r="F116" s="23" t="str">
        <f t="shared" si="17"/>
        <v/>
      </c>
      <c r="G116" s="24" t="str">
        <f t="shared" si="18"/>
        <v/>
      </c>
      <c r="H116" s="24" t="str">
        <f>IF(OR(ISBLANK($D$7),$A115&gt;=$H$5),"",SUM($E$13:E116))</f>
        <v/>
      </c>
    </row>
    <row r="117" spans="1:8">
      <c r="A117" s="25" t="str">
        <f t="shared" si="13"/>
        <v/>
      </c>
      <c r="B117" s="26" t="str">
        <f t="shared" si="20"/>
        <v/>
      </c>
      <c r="C117" s="27" t="str">
        <f t="shared" si="20"/>
        <v/>
      </c>
      <c r="D117" s="28" t="str">
        <f t="shared" si="15"/>
        <v/>
      </c>
      <c r="E117" s="28" t="str">
        <f t="shared" si="16"/>
        <v/>
      </c>
      <c r="F117" s="28" t="str">
        <f t="shared" si="17"/>
        <v/>
      </c>
      <c r="G117" s="29" t="str">
        <f t="shared" si="18"/>
        <v/>
      </c>
      <c r="H117" s="29" t="str">
        <f>IF(OR(ISBLANK($D$7),$A116&gt;=$H$5),"",SUM($E$13:E117))</f>
        <v/>
      </c>
    </row>
    <row r="118" spans="1:8">
      <c r="A118" s="20" t="str">
        <f t="shared" si="13"/>
        <v/>
      </c>
      <c r="B118" s="21" t="str">
        <f t="shared" si="20"/>
        <v/>
      </c>
      <c r="C118" s="22" t="str">
        <f t="shared" si="20"/>
        <v/>
      </c>
      <c r="D118" s="23" t="str">
        <f t="shared" si="15"/>
        <v/>
      </c>
      <c r="E118" s="23" t="str">
        <f t="shared" si="16"/>
        <v/>
      </c>
      <c r="F118" s="23" t="str">
        <f t="shared" si="17"/>
        <v/>
      </c>
      <c r="G118" s="24" t="str">
        <f t="shared" si="18"/>
        <v/>
      </c>
      <c r="H118" s="24" t="str">
        <f>IF(OR(ISBLANK($D$7),$A117&gt;=$H$5),"",SUM($E$13:E118))</f>
        <v/>
      </c>
    </row>
    <row r="119" spans="1:8">
      <c r="A119" s="25" t="str">
        <f t="shared" si="13"/>
        <v/>
      </c>
      <c r="B119" s="26" t="str">
        <f t="shared" si="20"/>
        <v/>
      </c>
      <c r="C119" s="27" t="str">
        <f t="shared" si="20"/>
        <v/>
      </c>
      <c r="D119" s="28" t="str">
        <f t="shared" si="15"/>
        <v/>
      </c>
      <c r="E119" s="28" t="str">
        <f t="shared" si="16"/>
        <v/>
      </c>
      <c r="F119" s="28" t="str">
        <f t="shared" si="17"/>
        <v/>
      </c>
      <c r="G119" s="29" t="str">
        <f t="shared" si="18"/>
        <v/>
      </c>
      <c r="H119" s="29" t="str">
        <f>IF(OR(ISBLANK($D$7),$A118&gt;=$H$5),"",SUM($E$13:E119))</f>
        <v/>
      </c>
    </row>
    <row r="120" spans="1:8">
      <c r="A120" s="20" t="str">
        <f t="shared" si="13"/>
        <v/>
      </c>
      <c r="B120" s="21" t="str">
        <f t="shared" si="20"/>
        <v/>
      </c>
      <c r="C120" s="22" t="str">
        <f t="shared" si="20"/>
        <v/>
      </c>
      <c r="D120" s="23" t="str">
        <f t="shared" si="15"/>
        <v/>
      </c>
      <c r="E120" s="23" t="str">
        <f t="shared" si="16"/>
        <v/>
      </c>
      <c r="F120" s="23" t="str">
        <f t="shared" si="17"/>
        <v/>
      </c>
      <c r="G120" s="24" t="str">
        <f t="shared" si="18"/>
        <v/>
      </c>
      <c r="H120" s="24" t="str">
        <f>IF(OR(ISBLANK($D$7),$A119&gt;=$H$5),"",SUM($E$13:E120))</f>
        <v/>
      </c>
    </row>
    <row r="121" spans="1:8">
      <c r="A121" s="25" t="str">
        <f t="shared" si="13"/>
        <v/>
      </c>
      <c r="B121" s="26" t="str">
        <f t="shared" si="20"/>
        <v/>
      </c>
      <c r="C121" s="27" t="str">
        <f t="shared" si="20"/>
        <v/>
      </c>
      <c r="D121" s="28" t="str">
        <f t="shared" si="15"/>
        <v/>
      </c>
      <c r="E121" s="28" t="str">
        <f t="shared" si="16"/>
        <v/>
      </c>
      <c r="F121" s="28" t="str">
        <f t="shared" si="17"/>
        <v/>
      </c>
      <c r="G121" s="29" t="str">
        <f t="shared" si="18"/>
        <v/>
      </c>
      <c r="H121" s="29" t="str">
        <f>IF(OR(ISBLANK($D$7),$A120&gt;=$H$5),"",SUM($E$13:E121))</f>
        <v/>
      </c>
    </row>
    <row r="122" spans="1:8">
      <c r="A122" s="20" t="str">
        <f t="shared" si="13"/>
        <v/>
      </c>
      <c r="B122" s="21" t="str">
        <f t="shared" si="20"/>
        <v/>
      </c>
      <c r="C122" s="22" t="str">
        <f t="shared" si="20"/>
        <v/>
      </c>
      <c r="D122" s="23" t="str">
        <f t="shared" si="15"/>
        <v/>
      </c>
      <c r="E122" s="23" t="str">
        <f t="shared" si="16"/>
        <v/>
      </c>
      <c r="F122" s="23" t="str">
        <f t="shared" si="17"/>
        <v/>
      </c>
      <c r="G122" s="24" t="str">
        <f t="shared" si="18"/>
        <v/>
      </c>
      <c r="H122" s="24" t="str">
        <f>IF(OR(ISBLANK($D$7),$A121&gt;=$H$5),"",SUM($E$13:E122))</f>
        <v/>
      </c>
    </row>
    <row r="123" spans="1:8">
      <c r="A123" s="25" t="str">
        <f t="shared" si="13"/>
        <v/>
      </c>
      <c r="B123" s="26" t="str">
        <f t="shared" si="20"/>
        <v/>
      </c>
      <c r="C123" s="27" t="str">
        <f t="shared" si="20"/>
        <v/>
      </c>
      <c r="D123" s="28" t="str">
        <f t="shared" si="15"/>
        <v/>
      </c>
      <c r="E123" s="28" t="str">
        <f t="shared" si="16"/>
        <v/>
      </c>
      <c r="F123" s="28" t="str">
        <f t="shared" si="17"/>
        <v/>
      </c>
      <c r="G123" s="29" t="str">
        <f t="shared" si="18"/>
        <v/>
      </c>
      <c r="H123" s="29" t="str">
        <f>IF(OR(ISBLANK($D$7),$A122&gt;=$H$5),"",SUM($E$13:E123))</f>
        <v/>
      </c>
    </row>
    <row r="124" spans="1:8">
      <c r="A124" s="20" t="str">
        <f t="shared" si="13"/>
        <v/>
      </c>
      <c r="B124" s="21" t="str">
        <f t="shared" si="20"/>
        <v/>
      </c>
      <c r="C124" s="22" t="str">
        <f t="shared" si="20"/>
        <v/>
      </c>
      <c r="D124" s="23" t="str">
        <f t="shared" si="15"/>
        <v/>
      </c>
      <c r="E124" s="23" t="str">
        <f t="shared" si="16"/>
        <v/>
      </c>
      <c r="F124" s="23" t="str">
        <f t="shared" si="17"/>
        <v/>
      </c>
      <c r="G124" s="24" t="str">
        <f t="shared" si="18"/>
        <v/>
      </c>
      <c r="H124" s="24" t="str">
        <f>IF(OR(ISBLANK($D$7),$A123&gt;=$H$5),"",SUM($E$13:E124))</f>
        <v/>
      </c>
    </row>
    <row r="125" spans="1:8">
      <c r="A125" s="25" t="str">
        <f t="shared" si="13"/>
        <v/>
      </c>
      <c r="B125" s="26" t="str">
        <f t="shared" si="20"/>
        <v/>
      </c>
      <c r="C125" s="27" t="str">
        <f t="shared" si="20"/>
        <v/>
      </c>
      <c r="D125" s="28" t="str">
        <f t="shared" si="15"/>
        <v/>
      </c>
      <c r="E125" s="28" t="str">
        <f t="shared" si="16"/>
        <v/>
      </c>
      <c r="F125" s="28" t="str">
        <f t="shared" si="17"/>
        <v/>
      </c>
      <c r="G125" s="29" t="str">
        <f t="shared" si="18"/>
        <v/>
      </c>
      <c r="H125" s="29" t="str">
        <f>IF(OR(ISBLANK($D$7),$A124&gt;=$H$5),"",SUM($E$13:E125))</f>
        <v/>
      </c>
    </row>
    <row r="126" spans="1:8">
      <c r="A126" s="20" t="str">
        <f t="shared" si="13"/>
        <v/>
      </c>
      <c r="B126" s="21" t="str">
        <f t="shared" si="20"/>
        <v/>
      </c>
      <c r="C126" s="22" t="str">
        <f t="shared" si="20"/>
        <v/>
      </c>
      <c r="D126" s="23" t="str">
        <f t="shared" si="15"/>
        <v/>
      </c>
      <c r="E126" s="23" t="str">
        <f t="shared" si="16"/>
        <v/>
      </c>
      <c r="F126" s="23" t="str">
        <f t="shared" si="17"/>
        <v/>
      </c>
      <c r="G126" s="24" t="str">
        <f t="shared" si="18"/>
        <v/>
      </c>
      <c r="H126" s="24" t="str">
        <f>IF(OR(ISBLANK($D$7),$A125&gt;=$H$5),"",SUM($E$13:E126))</f>
        <v/>
      </c>
    </row>
    <row r="127" spans="1:8">
      <c r="A127" s="25" t="str">
        <f t="shared" si="13"/>
        <v/>
      </c>
      <c r="B127" s="26" t="str">
        <f t="shared" ref="B127:C142" si="21">IF(OR(ISBLANK($D$7),$A126&gt;=$H$5),"",DATE(YEAR($D$7),MONTH($D$7)+$A127,DAY($D$7)))</f>
        <v/>
      </c>
      <c r="C127" s="27" t="str">
        <f t="shared" si="21"/>
        <v/>
      </c>
      <c r="D127" s="28" t="str">
        <f t="shared" si="15"/>
        <v/>
      </c>
      <c r="E127" s="28" t="str">
        <f t="shared" si="16"/>
        <v/>
      </c>
      <c r="F127" s="28" t="str">
        <f t="shared" si="17"/>
        <v/>
      </c>
      <c r="G127" s="29" t="str">
        <f t="shared" si="18"/>
        <v/>
      </c>
      <c r="H127" s="29" t="str">
        <f>IF(OR(ISBLANK($D$7),$A126&gt;=$H$5),"",SUM($E$13:E127))</f>
        <v/>
      </c>
    </row>
    <row r="128" spans="1:8">
      <c r="A128" s="20" t="str">
        <f t="shared" si="13"/>
        <v/>
      </c>
      <c r="B128" s="21" t="str">
        <f t="shared" si="21"/>
        <v/>
      </c>
      <c r="C128" s="22" t="str">
        <f t="shared" si="21"/>
        <v/>
      </c>
      <c r="D128" s="23" t="str">
        <f t="shared" si="15"/>
        <v/>
      </c>
      <c r="E128" s="23" t="str">
        <f t="shared" si="16"/>
        <v/>
      </c>
      <c r="F128" s="23" t="str">
        <f t="shared" si="17"/>
        <v/>
      </c>
      <c r="G128" s="24" t="str">
        <f t="shared" si="18"/>
        <v/>
      </c>
      <c r="H128" s="24" t="str">
        <f>IF(OR(ISBLANK($D$7),$A127&gt;=$H$5),"",SUM($E$13:E128))</f>
        <v/>
      </c>
    </row>
    <row r="129" spans="1:8">
      <c r="A129" s="25" t="str">
        <f t="shared" si="13"/>
        <v/>
      </c>
      <c r="B129" s="26" t="str">
        <f t="shared" si="21"/>
        <v/>
      </c>
      <c r="C129" s="27" t="str">
        <f t="shared" si="21"/>
        <v/>
      </c>
      <c r="D129" s="28" t="str">
        <f t="shared" si="15"/>
        <v/>
      </c>
      <c r="E129" s="28" t="str">
        <f t="shared" si="16"/>
        <v/>
      </c>
      <c r="F129" s="28" t="str">
        <f t="shared" si="17"/>
        <v/>
      </c>
      <c r="G129" s="29" t="str">
        <f t="shared" si="18"/>
        <v/>
      </c>
      <c r="H129" s="29" t="str">
        <f>IF(OR(ISBLANK($D$7),$A128&gt;=$H$5),"",SUM($E$13:E129))</f>
        <v/>
      </c>
    </row>
    <row r="130" spans="1:8">
      <c r="A130" s="20" t="str">
        <f t="shared" si="13"/>
        <v/>
      </c>
      <c r="B130" s="21" t="str">
        <f t="shared" si="21"/>
        <v/>
      </c>
      <c r="C130" s="22" t="str">
        <f t="shared" si="21"/>
        <v/>
      </c>
      <c r="D130" s="23" t="str">
        <f t="shared" si="15"/>
        <v/>
      </c>
      <c r="E130" s="23" t="str">
        <f t="shared" si="16"/>
        <v/>
      </c>
      <c r="F130" s="23" t="str">
        <f t="shared" si="17"/>
        <v/>
      </c>
      <c r="G130" s="24" t="str">
        <f t="shared" si="18"/>
        <v/>
      </c>
      <c r="H130" s="24" t="str">
        <f>IF(OR(ISBLANK($D$7),$A129&gt;=$H$5),"",SUM($E$13:E130))</f>
        <v/>
      </c>
    </row>
    <row r="131" spans="1:8">
      <c r="A131" s="25" t="str">
        <f t="shared" si="13"/>
        <v/>
      </c>
      <c r="B131" s="26" t="str">
        <f t="shared" si="21"/>
        <v/>
      </c>
      <c r="C131" s="27" t="str">
        <f t="shared" si="21"/>
        <v/>
      </c>
      <c r="D131" s="28" t="str">
        <f t="shared" si="15"/>
        <v/>
      </c>
      <c r="E131" s="28" t="str">
        <f t="shared" si="16"/>
        <v/>
      </c>
      <c r="F131" s="28" t="str">
        <f t="shared" si="17"/>
        <v/>
      </c>
      <c r="G131" s="29" t="str">
        <f t="shared" si="18"/>
        <v/>
      </c>
      <c r="H131" s="29" t="str">
        <f>IF(OR(ISBLANK($D$7),$A130&gt;=$H$5),"",SUM($E$13:E131))</f>
        <v/>
      </c>
    </row>
    <row r="132" spans="1:8">
      <c r="A132" s="20" t="str">
        <f t="shared" si="13"/>
        <v/>
      </c>
      <c r="B132" s="21" t="str">
        <f t="shared" si="21"/>
        <v/>
      </c>
      <c r="C132" s="22" t="str">
        <f t="shared" si="21"/>
        <v/>
      </c>
      <c r="D132" s="23" t="str">
        <f t="shared" si="15"/>
        <v/>
      </c>
      <c r="E132" s="23" t="str">
        <f t="shared" si="16"/>
        <v/>
      </c>
      <c r="F132" s="23" t="str">
        <f t="shared" si="17"/>
        <v/>
      </c>
      <c r="G132" s="24" t="str">
        <f t="shared" si="18"/>
        <v/>
      </c>
      <c r="H132" s="24" t="str">
        <f>IF(OR(ISBLANK($D$7),$A131&gt;=$H$5),"",SUM($E$13:E132))</f>
        <v/>
      </c>
    </row>
    <row r="133" spans="1:8">
      <c r="A133" s="25" t="str">
        <f t="shared" si="13"/>
        <v/>
      </c>
      <c r="B133" s="26" t="str">
        <f t="shared" si="21"/>
        <v/>
      </c>
      <c r="C133" s="27" t="str">
        <f t="shared" si="21"/>
        <v/>
      </c>
      <c r="D133" s="28" t="str">
        <f t="shared" si="15"/>
        <v/>
      </c>
      <c r="E133" s="28" t="str">
        <f t="shared" si="16"/>
        <v/>
      </c>
      <c r="F133" s="28" t="str">
        <f t="shared" si="17"/>
        <v/>
      </c>
      <c r="G133" s="29" t="str">
        <f t="shared" si="18"/>
        <v/>
      </c>
      <c r="H133" s="29" t="str">
        <f>IF(OR(ISBLANK($D$7),$A132&gt;=$H$5),"",SUM($E$13:E133))</f>
        <v/>
      </c>
    </row>
    <row r="134" spans="1:8">
      <c r="A134" s="20" t="str">
        <f t="shared" si="13"/>
        <v/>
      </c>
      <c r="B134" s="21" t="str">
        <f t="shared" si="21"/>
        <v/>
      </c>
      <c r="C134" s="22" t="str">
        <f t="shared" si="21"/>
        <v/>
      </c>
      <c r="D134" s="23" t="str">
        <f t="shared" si="15"/>
        <v/>
      </c>
      <c r="E134" s="23" t="str">
        <f t="shared" si="16"/>
        <v/>
      </c>
      <c r="F134" s="23" t="str">
        <f t="shared" si="17"/>
        <v/>
      </c>
      <c r="G134" s="24" t="str">
        <f t="shared" si="18"/>
        <v/>
      </c>
      <c r="H134" s="24" t="str">
        <f>IF(OR(ISBLANK($D$7),$A133&gt;=$H$5),"",SUM($E$13:E134))</f>
        <v/>
      </c>
    </row>
    <row r="135" spans="1:8">
      <c r="A135" s="25" t="str">
        <f t="shared" si="13"/>
        <v/>
      </c>
      <c r="B135" s="26" t="str">
        <f t="shared" si="21"/>
        <v/>
      </c>
      <c r="C135" s="27" t="str">
        <f t="shared" si="21"/>
        <v/>
      </c>
      <c r="D135" s="28" t="str">
        <f t="shared" si="15"/>
        <v/>
      </c>
      <c r="E135" s="28" t="str">
        <f t="shared" si="16"/>
        <v/>
      </c>
      <c r="F135" s="28" t="str">
        <f t="shared" si="17"/>
        <v/>
      </c>
      <c r="G135" s="29" t="str">
        <f t="shared" si="18"/>
        <v/>
      </c>
      <c r="H135" s="29" t="str">
        <f>IF(OR(ISBLANK($D$7),$A134&gt;=$H$5),"",SUM($E$13:E135))</f>
        <v/>
      </c>
    </row>
    <row r="136" spans="1:8">
      <c r="A136" s="20" t="str">
        <f t="shared" si="13"/>
        <v/>
      </c>
      <c r="B136" s="21" t="str">
        <f t="shared" si="21"/>
        <v/>
      </c>
      <c r="C136" s="22" t="str">
        <f t="shared" si="21"/>
        <v/>
      </c>
      <c r="D136" s="23" t="str">
        <f t="shared" si="15"/>
        <v/>
      </c>
      <c r="E136" s="23" t="str">
        <f t="shared" si="16"/>
        <v/>
      </c>
      <c r="F136" s="23" t="str">
        <f t="shared" si="17"/>
        <v/>
      </c>
      <c r="G136" s="24" t="str">
        <f t="shared" si="18"/>
        <v/>
      </c>
      <c r="H136" s="24" t="str">
        <f>IF(OR(ISBLANK($D$7),$A135&gt;=$H$5),"",SUM($E$13:E136))</f>
        <v/>
      </c>
    </row>
    <row r="137" spans="1:8">
      <c r="A137" s="25" t="str">
        <f t="shared" si="13"/>
        <v/>
      </c>
      <c r="B137" s="26" t="str">
        <f t="shared" si="21"/>
        <v/>
      </c>
      <c r="C137" s="27" t="str">
        <f t="shared" si="21"/>
        <v/>
      </c>
      <c r="D137" s="28" t="str">
        <f t="shared" si="15"/>
        <v/>
      </c>
      <c r="E137" s="28" t="str">
        <f t="shared" si="16"/>
        <v/>
      </c>
      <c r="F137" s="28" t="str">
        <f t="shared" si="17"/>
        <v/>
      </c>
      <c r="G137" s="29" t="str">
        <f t="shared" si="18"/>
        <v/>
      </c>
      <c r="H137" s="29" t="str">
        <f>IF(OR(ISBLANK($D$7),$A136&gt;=$H$5),"",SUM($E$13:E137))</f>
        <v/>
      </c>
    </row>
    <row r="138" spans="1:8">
      <c r="A138" s="20" t="str">
        <f t="shared" si="13"/>
        <v/>
      </c>
      <c r="B138" s="21" t="str">
        <f t="shared" si="21"/>
        <v/>
      </c>
      <c r="C138" s="22" t="str">
        <f t="shared" si="21"/>
        <v/>
      </c>
      <c r="D138" s="23" t="str">
        <f t="shared" si="15"/>
        <v/>
      </c>
      <c r="E138" s="23" t="str">
        <f t="shared" si="16"/>
        <v/>
      </c>
      <c r="F138" s="23" t="str">
        <f t="shared" si="17"/>
        <v/>
      </c>
      <c r="G138" s="24" t="str">
        <f t="shared" si="18"/>
        <v/>
      </c>
      <c r="H138" s="24" t="str">
        <f>IF(OR(ISBLANK($D$7),$A137&gt;=$H$5),"",SUM($E$13:E138))</f>
        <v/>
      </c>
    </row>
    <row r="139" spans="1:8">
      <c r="A139" s="25" t="str">
        <f t="shared" si="13"/>
        <v/>
      </c>
      <c r="B139" s="26" t="str">
        <f t="shared" si="21"/>
        <v/>
      </c>
      <c r="C139" s="27" t="str">
        <f t="shared" si="21"/>
        <v/>
      </c>
      <c r="D139" s="28" t="str">
        <f t="shared" si="15"/>
        <v/>
      </c>
      <c r="E139" s="28" t="str">
        <f t="shared" si="16"/>
        <v/>
      </c>
      <c r="F139" s="28" t="str">
        <f t="shared" si="17"/>
        <v/>
      </c>
      <c r="G139" s="29" t="str">
        <f t="shared" si="18"/>
        <v/>
      </c>
      <c r="H139" s="29" t="str">
        <f>IF(OR(ISBLANK($D$7),$A138&gt;=$H$5),"",SUM($E$13:E139))</f>
        <v/>
      </c>
    </row>
    <row r="140" spans="1:8">
      <c r="A140" s="20" t="str">
        <f t="shared" si="13"/>
        <v/>
      </c>
      <c r="B140" s="21" t="str">
        <f t="shared" si="21"/>
        <v/>
      </c>
      <c r="C140" s="22" t="str">
        <f t="shared" si="21"/>
        <v/>
      </c>
      <c r="D140" s="23" t="str">
        <f t="shared" si="15"/>
        <v/>
      </c>
      <c r="E140" s="23" t="str">
        <f t="shared" si="16"/>
        <v/>
      </c>
      <c r="F140" s="23" t="str">
        <f t="shared" si="17"/>
        <v/>
      </c>
      <c r="G140" s="24" t="str">
        <f t="shared" si="18"/>
        <v/>
      </c>
      <c r="H140" s="24" t="str">
        <f>IF(OR(ISBLANK($D$7),$A139&gt;=$H$5),"",SUM($E$13:E140))</f>
        <v/>
      </c>
    </row>
    <row r="141" spans="1:8">
      <c r="A141" s="25" t="str">
        <f t="shared" si="13"/>
        <v/>
      </c>
      <c r="B141" s="26" t="str">
        <f t="shared" si="21"/>
        <v/>
      </c>
      <c r="C141" s="27" t="str">
        <f t="shared" si="21"/>
        <v/>
      </c>
      <c r="D141" s="28" t="str">
        <f t="shared" si="15"/>
        <v/>
      </c>
      <c r="E141" s="28" t="str">
        <f t="shared" si="16"/>
        <v/>
      </c>
      <c r="F141" s="28" t="str">
        <f t="shared" si="17"/>
        <v/>
      </c>
      <c r="G141" s="29" t="str">
        <f t="shared" si="18"/>
        <v/>
      </c>
      <c r="H141" s="29" t="str">
        <f>IF(OR(ISBLANK($D$7),$A140&gt;=$H$5),"",SUM($E$13:E141))</f>
        <v/>
      </c>
    </row>
    <row r="142" spans="1:8">
      <c r="A142" s="20" t="str">
        <f t="shared" si="13"/>
        <v/>
      </c>
      <c r="B142" s="21" t="str">
        <f t="shared" si="21"/>
        <v/>
      </c>
      <c r="C142" s="22" t="str">
        <f t="shared" si="21"/>
        <v/>
      </c>
      <c r="D142" s="23" t="str">
        <f t="shared" si="15"/>
        <v/>
      </c>
      <c r="E142" s="23" t="str">
        <f t="shared" si="16"/>
        <v/>
      </c>
      <c r="F142" s="23" t="str">
        <f t="shared" si="17"/>
        <v/>
      </c>
      <c r="G142" s="24" t="str">
        <f t="shared" si="18"/>
        <v/>
      </c>
      <c r="H142" s="24" t="str">
        <f>IF(OR(ISBLANK($D$7),$A141&gt;=$H$5),"",SUM($E$13:E142))</f>
        <v/>
      </c>
    </row>
    <row r="143" spans="1:8">
      <c r="A143" s="25" t="str">
        <f t="shared" ref="A143:A206" si="22">IF(A142&lt;$H$5,A142+1,"")</f>
        <v/>
      </c>
      <c r="B143" s="26" t="str">
        <f t="shared" ref="B143:C158" si="23">IF(OR(ISBLANK($D$7),$A142&gt;=$H$5),"",DATE(YEAR($D$7),MONTH($D$7)+$A143,DAY($D$7)))</f>
        <v/>
      </c>
      <c r="C143" s="27" t="str">
        <f t="shared" si="23"/>
        <v/>
      </c>
      <c r="D143" s="28" t="str">
        <f t="shared" ref="D143:D206" si="24">IF(OR(ISBLANK($D$7),$A142&gt;=$H$5),"",$H$4)</f>
        <v/>
      </c>
      <c r="E143" s="28" t="str">
        <f t="shared" si="16"/>
        <v/>
      </c>
      <c r="F143" s="28" t="str">
        <f t="shared" si="17"/>
        <v/>
      </c>
      <c r="G143" s="29" t="str">
        <f t="shared" si="18"/>
        <v/>
      </c>
      <c r="H143" s="29" t="str">
        <f>IF(OR(ISBLANK($D$7),$A142&gt;=$H$5),"",SUM($E$13:E143))</f>
        <v/>
      </c>
    </row>
    <row r="144" spans="1:8">
      <c r="A144" s="20" t="str">
        <f t="shared" si="22"/>
        <v/>
      </c>
      <c r="B144" s="21" t="str">
        <f t="shared" si="23"/>
        <v/>
      </c>
      <c r="C144" s="22" t="str">
        <f t="shared" si="23"/>
        <v/>
      </c>
      <c r="D144" s="23" t="str">
        <f t="shared" si="24"/>
        <v/>
      </c>
      <c r="E144" s="23" t="str">
        <f t="shared" si="16"/>
        <v/>
      </c>
      <c r="F144" s="23" t="str">
        <f t="shared" si="17"/>
        <v/>
      </c>
      <c r="G144" s="24" t="str">
        <f t="shared" si="18"/>
        <v/>
      </c>
      <c r="H144" s="24" t="str">
        <f>IF(OR(ISBLANK($D$7),$A143&gt;=$H$5),"",SUM($E$13:E144))</f>
        <v/>
      </c>
    </row>
    <row r="145" spans="1:8">
      <c r="A145" s="25" t="str">
        <f t="shared" si="22"/>
        <v/>
      </c>
      <c r="B145" s="26" t="str">
        <f t="shared" si="23"/>
        <v/>
      </c>
      <c r="C145" s="27" t="str">
        <f t="shared" si="23"/>
        <v/>
      </c>
      <c r="D145" s="28" t="str">
        <f t="shared" si="24"/>
        <v/>
      </c>
      <c r="E145" s="28" t="str">
        <f t="shared" si="16"/>
        <v/>
      </c>
      <c r="F145" s="28" t="str">
        <f t="shared" si="17"/>
        <v/>
      </c>
      <c r="G145" s="29" t="str">
        <f t="shared" si="18"/>
        <v/>
      </c>
      <c r="H145" s="29" t="str">
        <f>IF(OR(ISBLANK($D$7),$A144&gt;=$H$5),"",SUM($E$13:E145))</f>
        <v/>
      </c>
    </row>
    <row r="146" spans="1:8">
      <c r="A146" s="20" t="str">
        <f t="shared" si="22"/>
        <v/>
      </c>
      <c r="B146" s="21" t="str">
        <f t="shared" si="23"/>
        <v/>
      </c>
      <c r="C146" s="22" t="str">
        <f t="shared" si="23"/>
        <v/>
      </c>
      <c r="D146" s="23" t="str">
        <f t="shared" si="24"/>
        <v/>
      </c>
      <c r="E146" s="23" t="str">
        <f t="shared" si="16"/>
        <v/>
      </c>
      <c r="F146" s="23" t="str">
        <f t="shared" si="17"/>
        <v/>
      </c>
      <c r="G146" s="24" t="str">
        <f t="shared" si="18"/>
        <v/>
      </c>
      <c r="H146" s="24" t="str">
        <f>IF(OR(ISBLANK($D$7),$A145&gt;=$H$5),"",SUM($E$13:E146))</f>
        <v/>
      </c>
    </row>
    <row r="147" spans="1:8">
      <c r="A147" s="25" t="str">
        <f t="shared" si="22"/>
        <v/>
      </c>
      <c r="B147" s="26" t="str">
        <f t="shared" si="23"/>
        <v/>
      </c>
      <c r="C147" s="27" t="str">
        <f t="shared" si="23"/>
        <v/>
      </c>
      <c r="D147" s="28" t="str">
        <f t="shared" si="24"/>
        <v/>
      </c>
      <c r="E147" s="28" t="str">
        <f t="shared" si="16"/>
        <v/>
      </c>
      <c r="F147" s="28" t="str">
        <f t="shared" si="17"/>
        <v/>
      </c>
      <c r="G147" s="29" t="str">
        <f t="shared" si="18"/>
        <v/>
      </c>
      <c r="H147" s="29" t="str">
        <f>IF(OR(ISBLANK($D$7),$A146&gt;=$H$5),"",SUM($E$13:E147))</f>
        <v/>
      </c>
    </row>
    <row r="148" spans="1:8">
      <c r="A148" s="20" t="str">
        <f t="shared" si="22"/>
        <v/>
      </c>
      <c r="B148" s="21" t="str">
        <f t="shared" si="23"/>
        <v/>
      </c>
      <c r="C148" s="22" t="str">
        <f t="shared" si="23"/>
        <v/>
      </c>
      <c r="D148" s="23" t="str">
        <f t="shared" si="24"/>
        <v/>
      </c>
      <c r="E148" s="23" t="str">
        <f t="shared" si="16"/>
        <v/>
      </c>
      <c r="F148" s="23" t="str">
        <f t="shared" si="17"/>
        <v/>
      </c>
      <c r="G148" s="24" t="str">
        <f t="shared" si="18"/>
        <v/>
      </c>
      <c r="H148" s="24" t="str">
        <f>IF(OR(ISBLANK($D$7),$A147&gt;=$H$5),"",SUM($E$13:E148))</f>
        <v/>
      </c>
    </row>
    <row r="149" spans="1:8">
      <c r="A149" s="25" t="str">
        <f t="shared" si="22"/>
        <v/>
      </c>
      <c r="B149" s="26" t="str">
        <f t="shared" si="23"/>
        <v/>
      </c>
      <c r="C149" s="27" t="str">
        <f t="shared" si="23"/>
        <v/>
      </c>
      <c r="D149" s="28" t="str">
        <f t="shared" si="24"/>
        <v/>
      </c>
      <c r="E149" s="28" t="str">
        <f t="shared" si="16"/>
        <v/>
      </c>
      <c r="F149" s="28" t="str">
        <f t="shared" si="17"/>
        <v/>
      </c>
      <c r="G149" s="29" t="str">
        <f t="shared" si="18"/>
        <v/>
      </c>
      <c r="H149" s="29" t="str">
        <f>IF(OR(ISBLANK($D$7),$A148&gt;=$H$5),"",SUM($E$13:E149))</f>
        <v/>
      </c>
    </row>
    <row r="150" spans="1:8">
      <c r="A150" s="20" t="str">
        <f t="shared" si="22"/>
        <v/>
      </c>
      <c r="B150" s="21" t="str">
        <f t="shared" si="23"/>
        <v/>
      </c>
      <c r="C150" s="22" t="str">
        <f t="shared" si="23"/>
        <v/>
      </c>
      <c r="D150" s="23" t="str">
        <f t="shared" si="24"/>
        <v/>
      </c>
      <c r="E150" s="23" t="str">
        <f t="shared" ref="E150:E213" si="25">IF(OR(ISBLANK($D$7),$A149&gt;=$H$5),"",-IPMT($D$5/12,A150,$H$5,$D$4))</f>
        <v/>
      </c>
      <c r="F150" s="23" t="str">
        <f t="shared" ref="F150:F213" si="26">IF(OR(ISBLANK($D$7),$A149&gt;=$H$5),"",D150-E150)</f>
        <v/>
      </c>
      <c r="G150" s="24" t="str">
        <f t="shared" ref="G150:G213" si="27">IF(OR(ISBLANK($D$7),$A149&gt;=$H$5),"",G149-F150)</f>
        <v/>
      </c>
      <c r="H150" s="24" t="str">
        <f>IF(OR(ISBLANK($D$7),$A149&gt;=$H$5),"",SUM($E$13:E150))</f>
        <v/>
      </c>
    </row>
    <row r="151" spans="1:8">
      <c r="A151" s="25" t="str">
        <f t="shared" si="22"/>
        <v/>
      </c>
      <c r="B151" s="26" t="str">
        <f t="shared" si="23"/>
        <v/>
      </c>
      <c r="C151" s="27" t="str">
        <f t="shared" si="23"/>
        <v/>
      </c>
      <c r="D151" s="28" t="str">
        <f t="shared" si="24"/>
        <v/>
      </c>
      <c r="E151" s="28" t="str">
        <f t="shared" si="25"/>
        <v/>
      </c>
      <c r="F151" s="28" t="str">
        <f t="shared" si="26"/>
        <v/>
      </c>
      <c r="G151" s="29" t="str">
        <f t="shared" si="27"/>
        <v/>
      </c>
      <c r="H151" s="29" t="str">
        <f>IF(OR(ISBLANK($D$7),$A150&gt;=$H$5),"",SUM($E$13:E151))</f>
        <v/>
      </c>
    </row>
    <row r="152" spans="1:8">
      <c r="A152" s="20" t="str">
        <f t="shared" si="22"/>
        <v/>
      </c>
      <c r="B152" s="21" t="str">
        <f t="shared" si="23"/>
        <v/>
      </c>
      <c r="C152" s="22" t="str">
        <f t="shared" si="23"/>
        <v/>
      </c>
      <c r="D152" s="23" t="str">
        <f t="shared" si="24"/>
        <v/>
      </c>
      <c r="E152" s="23" t="str">
        <f t="shared" si="25"/>
        <v/>
      </c>
      <c r="F152" s="23" t="str">
        <f t="shared" si="26"/>
        <v/>
      </c>
      <c r="G152" s="24" t="str">
        <f t="shared" si="27"/>
        <v/>
      </c>
      <c r="H152" s="24" t="str">
        <f>IF(OR(ISBLANK($D$7),$A151&gt;=$H$5),"",SUM($E$13:E152))</f>
        <v/>
      </c>
    </row>
    <row r="153" spans="1:8">
      <c r="A153" s="25" t="str">
        <f t="shared" si="22"/>
        <v/>
      </c>
      <c r="B153" s="26" t="str">
        <f t="shared" si="23"/>
        <v/>
      </c>
      <c r="C153" s="27" t="str">
        <f t="shared" si="23"/>
        <v/>
      </c>
      <c r="D153" s="28" t="str">
        <f t="shared" si="24"/>
        <v/>
      </c>
      <c r="E153" s="28" t="str">
        <f t="shared" si="25"/>
        <v/>
      </c>
      <c r="F153" s="28" t="str">
        <f t="shared" si="26"/>
        <v/>
      </c>
      <c r="G153" s="29" t="str">
        <f t="shared" si="27"/>
        <v/>
      </c>
      <c r="H153" s="29" t="str">
        <f>IF(OR(ISBLANK($D$7),$A152&gt;=$H$5),"",SUM($E$13:E153))</f>
        <v/>
      </c>
    </row>
    <row r="154" spans="1:8">
      <c r="A154" s="20" t="str">
        <f t="shared" si="22"/>
        <v/>
      </c>
      <c r="B154" s="21" t="str">
        <f t="shared" si="23"/>
        <v/>
      </c>
      <c r="C154" s="22" t="str">
        <f t="shared" si="23"/>
        <v/>
      </c>
      <c r="D154" s="23" t="str">
        <f t="shared" si="24"/>
        <v/>
      </c>
      <c r="E154" s="23" t="str">
        <f t="shared" si="25"/>
        <v/>
      </c>
      <c r="F154" s="23" t="str">
        <f t="shared" si="26"/>
        <v/>
      </c>
      <c r="G154" s="24" t="str">
        <f t="shared" si="27"/>
        <v/>
      </c>
      <c r="H154" s="24" t="str">
        <f>IF(OR(ISBLANK($D$7),$A153&gt;=$H$5),"",SUM($E$13:E154))</f>
        <v/>
      </c>
    </row>
    <row r="155" spans="1:8">
      <c r="A155" s="25" t="str">
        <f t="shared" si="22"/>
        <v/>
      </c>
      <c r="B155" s="26" t="str">
        <f t="shared" si="23"/>
        <v/>
      </c>
      <c r="C155" s="27" t="str">
        <f t="shared" si="23"/>
        <v/>
      </c>
      <c r="D155" s="28" t="str">
        <f t="shared" si="24"/>
        <v/>
      </c>
      <c r="E155" s="28" t="str">
        <f t="shared" si="25"/>
        <v/>
      </c>
      <c r="F155" s="28" t="str">
        <f t="shared" si="26"/>
        <v/>
      </c>
      <c r="G155" s="29" t="str">
        <f t="shared" si="27"/>
        <v/>
      </c>
      <c r="H155" s="29" t="str">
        <f>IF(OR(ISBLANK($D$7),$A154&gt;=$H$5),"",SUM($E$13:E155))</f>
        <v/>
      </c>
    </row>
    <row r="156" spans="1:8">
      <c r="A156" s="20" t="str">
        <f t="shared" si="22"/>
        <v/>
      </c>
      <c r="B156" s="21" t="str">
        <f t="shared" si="23"/>
        <v/>
      </c>
      <c r="C156" s="22" t="str">
        <f t="shared" si="23"/>
        <v/>
      </c>
      <c r="D156" s="23" t="str">
        <f t="shared" si="24"/>
        <v/>
      </c>
      <c r="E156" s="23" t="str">
        <f t="shared" si="25"/>
        <v/>
      </c>
      <c r="F156" s="23" t="str">
        <f t="shared" si="26"/>
        <v/>
      </c>
      <c r="G156" s="24" t="str">
        <f t="shared" si="27"/>
        <v/>
      </c>
      <c r="H156" s="24" t="str">
        <f>IF(OR(ISBLANK($D$7),$A155&gt;=$H$5),"",SUM($E$13:E156))</f>
        <v/>
      </c>
    </row>
    <row r="157" spans="1:8">
      <c r="A157" s="25" t="str">
        <f t="shared" si="22"/>
        <v/>
      </c>
      <c r="B157" s="26" t="str">
        <f t="shared" si="23"/>
        <v/>
      </c>
      <c r="C157" s="27" t="str">
        <f t="shared" si="23"/>
        <v/>
      </c>
      <c r="D157" s="28" t="str">
        <f t="shared" si="24"/>
        <v/>
      </c>
      <c r="E157" s="28" t="str">
        <f t="shared" si="25"/>
        <v/>
      </c>
      <c r="F157" s="28" t="str">
        <f t="shared" si="26"/>
        <v/>
      </c>
      <c r="G157" s="29" t="str">
        <f t="shared" si="27"/>
        <v/>
      </c>
      <c r="H157" s="29" t="str">
        <f>IF(OR(ISBLANK($D$7),$A156&gt;=$H$5),"",SUM($E$13:E157))</f>
        <v/>
      </c>
    </row>
    <row r="158" spans="1:8">
      <c r="A158" s="20" t="str">
        <f t="shared" si="22"/>
        <v/>
      </c>
      <c r="B158" s="21" t="str">
        <f t="shared" si="23"/>
        <v/>
      </c>
      <c r="C158" s="22" t="str">
        <f t="shared" si="23"/>
        <v/>
      </c>
      <c r="D158" s="23" t="str">
        <f t="shared" si="24"/>
        <v/>
      </c>
      <c r="E158" s="23" t="str">
        <f t="shared" si="25"/>
        <v/>
      </c>
      <c r="F158" s="23" t="str">
        <f t="shared" si="26"/>
        <v/>
      </c>
      <c r="G158" s="24" t="str">
        <f t="shared" si="27"/>
        <v/>
      </c>
      <c r="H158" s="24" t="str">
        <f>IF(OR(ISBLANK($D$7),$A157&gt;=$H$5),"",SUM($E$13:E158))</f>
        <v/>
      </c>
    </row>
    <row r="159" spans="1:8">
      <c r="A159" s="25" t="str">
        <f t="shared" si="22"/>
        <v/>
      </c>
      <c r="B159" s="26" t="str">
        <f t="shared" ref="B159:C174" si="28">IF(OR(ISBLANK($D$7),$A158&gt;=$H$5),"",DATE(YEAR($D$7),MONTH($D$7)+$A159,DAY($D$7)))</f>
        <v/>
      </c>
      <c r="C159" s="27" t="str">
        <f t="shared" si="28"/>
        <v/>
      </c>
      <c r="D159" s="28" t="str">
        <f t="shared" si="24"/>
        <v/>
      </c>
      <c r="E159" s="28" t="str">
        <f t="shared" si="25"/>
        <v/>
      </c>
      <c r="F159" s="28" t="str">
        <f t="shared" si="26"/>
        <v/>
      </c>
      <c r="G159" s="29" t="str">
        <f t="shared" si="27"/>
        <v/>
      </c>
      <c r="H159" s="29" t="str">
        <f>IF(OR(ISBLANK($D$7),$A158&gt;=$H$5),"",SUM($E$13:E159))</f>
        <v/>
      </c>
    </row>
    <row r="160" spans="1:8">
      <c r="A160" s="20" t="str">
        <f t="shared" si="22"/>
        <v/>
      </c>
      <c r="B160" s="21" t="str">
        <f t="shared" si="28"/>
        <v/>
      </c>
      <c r="C160" s="22" t="str">
        <f t="shared" si="28"/>
        <v/>
      </c>
      <c r="D160" s="23" t="str">
        <f t="shared" si="24"/>
        <v/>
      </c>
      <c r="E160" s="23" t="str">
        <f t="shared" si="25"/>
        <v/>
      </c>
      <c r="F160" s="23" t="str">
        <f t="shared" si="26"/>
        <v/>
      </c>
      <c r="G160" s="24" t="str">
        <f t="shared" si="27"/>
        <v/>
      </c>
      <c r="H160" s="24" t="str">
        <f>IF(OR(ISBLANK($D$7),$A159&gt;=$H$5),"",SUM($E$13:E160))</f>
        <v/>
      </c>
    </row>
    <row r="161" spans="1:8">
      <c r="A161" s="25" t="str">
        <f t="shared" si="22"/>
        <v/>
      </c>
      <c r="B161" s="26" t="str">
        <f t="shared" si="28"/>
        <v/>
      </c>
      <c r="C161" s="27" t="str">
        <f t="shared" si="28"/>
        <v/>
      </c>
      <c r="D161" s="28" t="str">
        <f t="shared" si="24"/>
        <v/>
      </c>
      <c r="E161" s="28" t="str">
        <f t="shared" si="25"/>
        <v/>
      </c>
      <c r="F161" s="28" t="str">
        <f t="shared" si="26"/>
        <v/>
      </c>
      <c r="G161" s="29" t="str">
        <f t="shared" si="27"/>
        <v/>
      </c>
      <c r="H161" s="29" t="str">
        <f>IF(OR(ISBLANK($D$7),$A160&gt;=$H$5),"",SUM($E$13:E161))</f>
        <v/>
      </c>
    </row>
    <row r="162" spans="1:8">
      <c r="A162" s="20" t="str">
        <f t="shared" si="22"/>
        <v/>
      </c>
      <c r="B162" s="21" t="str">
        <f t="shared" si="28"/>
        <v/>
      </c>
      <c r="C162" s="22" t="str">
        <f t="shared" si="28"/>
        <v/>
      </c>
      <c r="D162" s="23" t="str">
        <f t="shared" si="24"/>
        <v/>
      </c>
      <c r="E162" s="23" t="str">
        <f t="shared" si="25"/>
        <v/>
      </c>
      <c r="F162" s="23" t="str">
        <f t="shared" si="26"/>
        <v/>
      </c>
      <c r="G162" s="24" t="str">
        <f t="shared" si="27"/>
        <v/>
      </c>
      <c r="H162" s="24" t="str">
        <f>IF(OR(ISBLANK($D$7),$A161&gt;=$H$5),"",SUM($E$13:E162))</f>
        <v/>
      </c>
    </row>
    <row r="163" spans="1:8">
      <c r="A163" s="25" t="str">
        <f t="shared" si="22"/>
        <v/>
      </c>
      <c r="B163" s="26" t="str">
        <f t="shared" si="28"/>
        <v/>
      </c>
      <c r="C163" s="27" t="str">
        <f t="shared" si="28"/>
        <v/>
      </c>
      <c r="D163" s="28" t="str">
        <f t="shared" si="24"/>
        <v/>
      </c>
      <c r="E163" s="28" t="str">
        <f t="shared" si="25"/>
        <v/>
      </c>
      <c r="F163" s="28" t="str">
        <f t="shared" si="26"/>
        <v/>
      </c>
      <c r="G163" s="29" t="str">
        <f t="shared" si="27"/>
        <v/>
      </c>
      <c r="H163" s="29" t="str">
        <f>IF(OR(ISBLANK($D$7),$A162&gt;=$H$5),"",SUM($E$13:E163))</f>
        <v/>
      </c>
    </row>
    <row r="164" spans="1:8">
      <c r="A164" s="20" t="str">
        <f t="shared" si="22"/>
        <v/>
      </c>
      <c r="B164" s="21" t="str">
        <f t="shared" si="28"/>
        <v/>
      </c>
      <c r="C164" s="22" t="str">
        <f t="shared" si="28"/>
        <v/>
      </c>
      <c r="D164" s="23" t="str">
        <f t="shared" si="24"/>
        <v/>
      </c>
      <c r="E164" s="23" t="str">
        <f t="shared" si="25"/>
        <v/>
      </c>
      <c r="F164" s="23" t="str">
        <f t="shared" si="26"/>
        <v/>
      </c>
      <c r="G164" s="24" t="str">
        <f t="shared" si="27"/>
        <v/>
      </c>
      <c r="H164" s="24" t="str">
        <f>IF(OR(ISBLANK($D$7),$A163&gt;=$H$5),"",SUM($E$13:E164))</f>
        <v/>
      </c>
    </row>
    <row r="165" spans="1:8">
      <c r="A165" s="25" t="str">
        <f t="shared" si="22"/>
        <v/>
      </c>
      <c r="B165" s="26" t="str">
        <f t="shared" si="28"/>
        <v/>
      </c>
      <c r="C165" s="27" t="str">
        <f t="shared" si="28"/>
        <v/>
      </c>
      <c r="D165" s="28" t="str">
        <f t="shared" si="24"/>
        <v/>
      </c>
      <c r="E165" s="28" t="str">
        <f t="shared" si="25"/>
        <v/>
      </c>
      <c r="F165" s="28" t="str">
        <f t="shared" si="26"/>
        <v/>
      </c>
      <c r="G165" s="29" t="str">
        <f t="shared" si="27"/>
        <v/>
      </c>
      <c r="H165" s="29" t="str">
        <f>IF(OR(ISBLANK($D$7),$A164&gt;=$H$5),"",SUM($E$13:E165))</f>
        <v/>
      </c>
    </row>
    <row r="166" spans="1:8">
      <c r="A166" s="20" t="str">
        <f t="shared" si="22"/>
        <v/>
      </c>
      <c r="B166" s="21" t="str">
        <f t="shared" si="28"/>
        <v/>
      </c>
      <c r="C166" s="22" t="str">
        <f t="shared" si="28"/>
        <v/>
      </c>
      <c r="D166" s="23" t="str">
        <f t="shared" si="24"/>
        <v/>
      </c>
      <c r="E166" s="23" t="str">
        <f t="shared" si="25"/>
        <v/>
      </c>
      <c r="F166" s="23" t="str">
        <f t="shared" si="26"/>
        <v/>
      </c>
      <c r="G166" s="24" t="str">
        <f t="shared" si="27"/>
        <v/>
      </c>
      <c r="H166" s="24" t="str">
        <f>IF(OR(ISBLANK($D$7),$A165&gt;=$H$5),"",SUM($E$13:E166))</f>
        <v/>
      </c>
    </row>
    <row r="167" spans="1:8">
      <c r="A167" s="25" t="str">
        <f t="shared" si="22"/>
        <v/>
      </c>
      <c r="B167" s="26" t="str">
        <f t="shared" si="28"/>
        <v/>
      </c>
      <c r="C167" s="27" t="str">
        <f t="shared" si="28"/>
        <v/>
      </c>
      <c r="D167" s="28" t="str">
        <f t="shared" si="24"/>
        <v/>
      </c>
      <c r="E167" s="28" t="str">
        <f t="shared" si="25"/>
        <v/>
      </c>
      <c r="F167" s="28" t="str">
        <f t="shared" si="26"/>
        <v/>
      </c>
      <c r="G167" s="29" t="str">
        <f t="shared" si="27"/>
        <v/>
      </c>
      <c r="H167" s="29" t="str">
        <f>IF(OR(ISBLANK($D$7),$A166&gt;=$H$5),"",SUM($E$13:E167))</f>
        <v/>
      </c>
    </row>
    <row r="168" spans="1:8">
      <c r="A168" s="20" t="str">
        <f t="shared" si="22"/>
        <v/>
      </c>
      <c r="B168" s="21" t="str">
        <f t="shared" si="28"/>
        <v/>
      </c>
      <c r="C168" s="22" t="str">
        <f t="shared" si="28"/>
        <v/>
      </c>
      <c r="D168" s="23" t="str">
        <f t="shared" si="24"/>
        <v/>
      </c>
      <c r="E168" s="23" t="str">
        <f t="shared" si="25"/>
        <v/>
      </c>
      <c r="F168" s="23" t="str">
        <f t="shared" si="26"/>
        <v/>
      </c>
      <c r="G168" s="24" t="str">
        <f t="shared" si="27"/>
        <v/>
      </c>
      <c r="H168" s="24" t="str">
        <f>IF(OR(ISBLANK($D$7),$A167&gt;=$H$5),"",SUM($E$13:E168))</f>
        <v/>
      </c>
    </row>
    <row r="169" spans="1:8">
      <c r="A169" s="25" t="str">
        <f t="shared" si="22"/>
        <v/>
      </c>
      <c r="B169" s="26" t="str">
        <f t="shared" si="28"/>
        <v/>
      </c>
      <c r="C169" s="27" t="str">
        <f t="shared" si="28"/>
        <v/>
      </c>
      <c r="D169" s="28" t="str">
        <f t="shared" si="24"/>
        <v/>
      </c>
      <c r="E169" s="28" t="str">
        <f t="shared" si="25"/>
        <v/>
      </c>
      <c r="F169" s="28" t="str">
        <f t="shared" si="26"/>
        <v/>
      </c>
      <c r="G169" s="29" t="str">
        <f t="shared" si="27"/>
        <v/>
      </c>
      <c r="H169" s="29" t="str">
        <f>IF(OR(ISBLANK($D$7),$A168&gt;=$H$5),"",SUM($E$13:E169))</f>
        <v/>
      </c>
    </row>
    <row r="170" spans="1:8">
      <c r="A170" s="20" t="str">
        <f t="shared" si="22"/>
        <v/>
      </c>
      <c r="B170" s="21" t="str">
        <f t="shared" si="28"/>
        <v/>
      </c>
      <c r="C170" s="22" t="str">
        <f t="shared" si="28"/>
        <v/>
      </c>
      <c r="D170" s="23" t="str">
        <f t="shared" si="24"/>
        <v/>
      </c>
      <c r="E170" s="23" t="str">
        <f t="shared" si="25"/>
        <v/>
      </c>
      <c r="F170" s="23" t="str">
        <f t="shared" si="26"/>
        <v/>
      </c>
      <c r="G170" s="24" t="str">
        <f t="shared" si="27"/>
        <v/>
      </c>
      <c r="H170" s="24" t="str">
        <f>IF(OR(ISBLANK($D$7),$A169&gt;=$H$5),"",SUM($E$13:E170))</f>
        <v/>
      </c>
    </row>
    <row r="171" spans="1:8">
      <c r="A171" s="25" t="str">
        <f t="shared" si="22"/>
        <v/>
      </c>
      <c r="B171" s="26" t="str">
        <f t="shared" si="28"/>
        <v/>
      </c>
      <c r="C171" s="27" t="str">
        <f t="shared" si="28"/>
        <v/>
      </c>
      <c r="D171" s="28" t="str">
        <f t="shared" si="24"/>
        <v/>
      </c>
      <c r="E171" s="28" t="str">
        <f t="shared" si="25"/>
        <v/>
      </c>
      <c r="F171" s="28" t="str">
        <f t="shared" si="26"/>
        <v/>
      </c>
      <c r="G171" s="29" t="str">
        <f t="shared" si="27"/>
        <v/>
      </c>
      <c r="H171" s="29" t="str">
        <f>IF(OR(ISBLANK($D$7),$A170&gt;=$H$5),"",SUM($E$13:E171))</f>
        <v/>
      </c>
    </row>
    <row r="172" spans="1:8">
      <c r="A172" s="20" t="str">
        <f t="shared" si="22"/>
        <v/>
      </c>
      <c r="B172" s="21" t="str">
        <f t="shared" si="28"/>
        <v/>
      </c>
      <c r="C172" s="22" t="str">
        <f t="shared" si="28"/>
        <v/>
      </c>
      <c r="D172" s="23" t="str">
        <f t="shared" si="24"/>
        <v/>
      </c>
      <c r="E172" s="23" t="str">
        <f t="shared" si="25"/>
        <v/>
      </c>
      <c r="F172" s="23" t="str">
        <f t="shared" si="26"/>
        <v/>
      </c>
      <c r="G172" s="24" t="str">
        <f t="shared" si="27"/>
        <v/>
      </c>
      <c r="H172" s="24" t="str">
        <f>IF(OR(ISBLANK($D$7),$A171&gt;=$H$5),"",SUM($E$13:E172))</f>
        <v/>
      </c>
    </row>
    <row r="173" spans="1:8">
      <c r="A173" s="25" t="str">
        <f t="shared" si="22"/>
        <v/>
      </c>
      <c r="B173" s="26" t="str">
        <f t="shared" si="28"/>
        <v/>
      </c>
      <c r="C173" s="27" t="str">
        <f t="shared" si="28"/>
        <v/>
      </c>
      <c r="D173" s="28" t="str">
        <f t="shared" si="24"/>
        <v/>
      </c>
      <c r="E173" s="28" t="str">
        <f t="shared" si="25"/>
        <v/>
      </c>
      <c r="F173" s="28" t="str">
        <f t="shared" si="26"/>
        <v/>
      </c>
      <c r="G173" s="29" t="str">
        <f t="shared" si="27"/>
        <v/>
      </c>
      <c r="H173" s="29" t="str">
        <f>IF(OR(ISBLANK($D$7),$A172&gt;=$H$5),"",SUM($E$13:E173))</f>
        <v/>
      </c>
    </row>
    <row r="174" spans="1:8">
      <c r="A174" s="20" t="str">
        <f t="shared" si="22"/>
        <v/>
      </c>
      <c r="B174" s="21" t="str">
        <f t="shared" si="28"/>
        <v/>
      </c>
      <c r="C174" s="22" t="str">
        <f t="shared" si="28"/>
        <v/>
      </c>
      <c r="D174" s="23" t="str">
        <f t="shared" si="24"/>
        <v/>
      </c>
      <c r="E174" s="23" t="str">
        <f t="shared" si="25"/>
        <v/>
      </c>
      <c r="F174" s="23" t="str">
        <f t="shared" si="26"/>
        <v/>
      </c>
      <c r="G174" s="24" t="str">
        <f t="shared" si="27"/>
        <v/>
      </c>
      <c r="H174" s="24" t="str">
        <f>IF(OR(ISBLANK($D$7),$A173&gt;=$H$5),"",SUM($E$13:E174))</f>
        <v/>
      </c>
    </row>
    <row r="175" spans="1:8">
      <c r="A175" s="25" t="str">
        <f t="shared" si="22"/>
        <v/>
      </c>
      <c r="B175" s="26" t="str">
        <f t="shared" ref="B175:C190" si="29">IF(OR(ISBLANK($D$7),$A174&gt;=$H$5),"",DATE(YEAR($D$7),MONTH($D$7)+$A175,DAY($D$7)))</f>
        <v/>
      </c>
      <c r="C175" s="27" t="str">
        <f t="shared" si="29"/>
        <v/>
      </c>
      <c r="D175" s="28" t="str">
        <f t="shared" si="24"/>
        <v/>
      </c>
      <c r="E175" s="28" t="str">
        <f t="shared" si="25"/>
        <v/>
      </c>
      <c r="F175" s="28" t="str">
        <f t="shared" si="26"/>
        <v/>
      </c>
      <c r="G175" s="29" t="str">
        <f t="shared" si="27"/>
        <v/>
      </c>
      <c r="H175" s="29" t="str">
        <f>IF(OR(ISBLANK($D$7),$A174&gt;=$H$5),"",SUM($E$13:E175))</f>
        <v/>
      </c>
    </row>
    <row r="176" spans="1:8">
      <c r="A176" s="20" t="str">
        <f t="shared" si="22"/>
        <v/>
      </c>
      <c r="B176" s="21" t="str">
        <f t="shared" si="29"/>
        <v/>
      </c>
      <c r="C176" s="22" t="str">
        <f t="shared" si="29"/>
        <v/>
      </c>
      <c r="D176" s="23" t="str">
        <f t="shared" si="24"/>
        <v/>
      </c>
      <c r="E176" s="23" t="str">
        <f t="shared" si="25"/>
        <v/>
      </c>
      <c r="F176" s="23" t="str">
        <f t="shared" si="26"/>
        <v/>
      </c>
      <c r="G176" s="24" t="str">
        <f t="shared" si="27"/>
        <v/>
      </c>
      <c r="H176" s="24" t="str">
        <f>IF(OR(ISBLANK($D$7),$A175&gt;=$H$5),"",SUM($E$13:E176))</f>
        <v/>
      </c>
    </row>
    <row r="177" spans="1:8">
      <c r="A177" s="25" t="str">
        <f t="shared" si="22"/>
        <v/>
      </c>
      <c r="B177" s="26" t="str">
        <f t="shared" si="29"/>
        <v/>
      </c>
      <c r="C177" s="27" t="str">
        <f t="shared" si="29"/>
        <v/>
      </c>
      <c r="D177" s="28" t="str">
        <f t="shared" si="24"/>
        <v/>
      </c>
      <c r="E177" s="28" t="str">
        <f t="shared" si="25"/>
        <v/>
      </c>
      <c r="F177" s="28" t="str">
        <f t="shared" si="26"/>
        <v/>
      </c>
      <c r="G177" s="29" t="str">
        <f t="shared" si="27"/>
        <v/>
      </c>
      <c r="H177" s="29" t="str">
        <f>IF(OR(ISBLANK($D$7),$A176&gt;=$H$5),"",SUM($E$13:E177))</f>
        <v/>
      </c>
    </row>
    <row r="178" spans="1:8">
      <c r="A178" s="20" t="str">
        <f t="shared" si="22"/>
        <v/>
      </c>
      <c r="B178" s="21" t="str">
        <f t="shared" si="29"/>
        <v/>
      </c>
      <c r="C178" s="22" t="str">
        <f t="shared" si="29"/>
        <v/>
      </c>
      <c r="D178" s="23" t="str">
        <f t="shared" si="24"/>
        <v/>
      </c>
      <c r="E178" s="23" t="str">
        <f t="shared" si="25"/>
        <v/>
      </c>
      <c r="F178" s="23" t="str">
        <f t="shared" si="26"/>
        <v/>
      </c>
      <c r="G178" s="24" t="str">
        <f t="shared" si="27"/>
        <v/>
      </c>
      <c r="H178" s="24" t="str">
        <f>IF(OR(ISBLANK($D$7),$A177&gt;=$H$5),"",SUM($E$13:E178))</f>
        <v/>
      </c>
    </row>
    <row r="179" spans="1:8">
      <c r="A179" s="25" t="str">
        <f t="shared" si="22"/>
        <v/>
      </c>
      <c r="B179" s="26" t="str">
        <f t="shared" si="29"/>
        <v/>
      </c>
      <c r="C179" s="27" t="str">
        <f t="shared" si="29"/>
        <v/>
      </c>
      <c r="D179" s="28" t="str">
        <f t="shared" si="24"/>
        <v/>
      </c>
      <c r="E179" s="28" t="str">
        <f t="shared" si="25"/>
        <v/>
      </c>
      <c r="F179" s="28" t="str">
        <f t="shared" si="26"/>
        <v/>
      </c>
      <c r="G179" s="29" t="str">
        <f t="shared" si="27"/>
        <v/>
      </c>
      <c r="H179" s="29" t="str">
        <f>IF(OR(ISBLANK($D$7),$A178&gt;=$H$5),"",SUM($E$13:E179))</f>
        <v/>
      </c>
    </row>
    <row r="180" spans="1:8">
      <c r="A180" s="20" t="str">
        <f t="shared" si="22"/>
        <v/>
      </c>
      <c r="B180" s="21" t="str">
        <f t="shared" si="29"/>
        <v/>
      </c>
      <c r="C180" s="22" t="str">
        <f t="shared" si="29"/>
        <v/>
      </c>
      <c r="D180" s="23" t="str">
        <f t="shared" si="24"/>
        <v/>
      </c>
      <c r="E180" s="23" t="str">
        <f t="shared" si="25"/>
        <v/>
      </c>
      <c r="F180" s="23" t="str">
        <f t="shared" si="26"/>
        <v/>
      </c>
      <c r="G180" s="24" t="str">
        <f t="shared" si="27"/>
        <v/>
      </c>
      <c r="H180" s="24" t="str">
        <f>IF(OR(ISBLANK($D$7),$A179&gt;=$H$5),"",SUM($E$13:E180))</f>
        <v/>
      </c>
    </row>
    <row r="181" spans="1:8">
      <c r="A181" s="25" t="str">
        <f t="shared" si="22"/>
        <v/>
      </c>
      <c r="B181" s="26" t="str">
        <f t="shared" si="29"/>
        <v/>
      </c>
      <c r="C181" s="27" t="str">
        <f t="shared" si="29"/>
        <v/>
      </c>
      <c r="D181" s="28" t="str">
        <f t="shared" si="24"/>
        <v/>
      </c>
      <c r="E181" s="28" t="str">
        <f t="shared" si="25"/>
        <v/>
      </c>
      <c r="F181" s="28" t="str">
        <f t="shared" si="26"/>
        <v/>
      </c>
      <c r="G181" s="29" t="str">
        <f t="shared" si="27"/>
        <v/>
      </c>
      <c r="H181" s="29" t="str">
        <f>IF(OR(ISBLANK($D$7),$A180&gt;=$H$5),"",SUM($E$13:E181))</f>
        <v/>
      </c>
    </row>
    <row r="182" spans="1:8">
      <c r="A182" s="20" t="str">
        <f t="shared" si="22"/>
        <v/>
      </c>
      <c r="B182" s="21" t="str">
        <f t="shared" si="29"/>
        <v/>
      </c>
      <c r="C182" s="22" t="str">
        <f t="shared" si="29"/>
        <v/>
      </c>
      <c r="D182" s="23" t="str">
        <f t="shared" si="24"/>
        <v/>
      </c>
      <c r="E182" s="23" t="str">
        <f t="shared" si="25"/>
        <v/>
      </c>
      <c r="F182" s="23" t="str">
        <f t="shared" si="26"/>
        <v/>
      </c>
      <c r="G182" s="24" t="str">
        <f t="shared" si="27"/>
        <v/>
      </c>
      <c r="H182" s="24" t="str">
        <f>IF(OR(ISBLANK($D$7),$A181&gt;=$H$5),"",SUM($E$13:E182))</f>
        <v/>
      </c>
    </row>
    <row r="183" spans="1:8">
      <c r="A183" s="25" t="str">
        <f t="shared" si="22"/>
        <v/>
      </c>
      <c r="B183" s="26" t="str">
        <f t="shared" si="29"/>
        <v/>
      </c>
      <c r="C183" s="27" t="str">
        <f t="shared" si="29"/>
        <v/>
      </c>
      <c r="D183" s="28" t="str">
        <f t="shared" si="24"/>
        <v/>
      </c>
      <c r="E183" s="28" t="str">
        <f t="shared" si="25"/>
        <v/>
      </c>
      <c r="F183" s="28" t="str">
        <f t="shared" si="26"/>
        <v/>
      </c>
      <c r="G183" s="29" t="str">
        <f t="shared" si="27"/>
        <v/>
      </c>
      <c r="H183" s="29" t="str">
        <f>IF(OR(ISBLANK($D$7),$A182&gt;=$H$5),"",SUM($E$13:E183))</f>
        <v/>
      </c>
    </row>
    <row r="184" spans="1:8">
      <c r="A184" s="20" t="str">
        <f t="shared" si="22"/>
        <v/>
      </c>
      <c r="B184" s="21" t="str">
        <f t="shared" si="29"/>
        <v/>
      </c>
      <c r="C184" s="22" t="str">
        <f t="shared" si="29"/>
        <v/>
      </c>
      <c r="D184" s="23" t="str">
        <f t="shared" si="24"/>
        <v/>
      </c>
      <c r="E184" s="23" t="str">
        <f t="shared" si="25"/>
        <v/>
      </c>
      <c r="F184" s="23" t="str">
        <f t="shared" si="26"/>
        <v/>
      </c>
      <c r="G184" s="24" t="str">
        <f t="shared" si="27"/>
        <v/>
      </c>
      <c r="H184" s="24" t="str">
        <f>IF(OR(ISBLANK($D$7),$A183&gt;=$H$5),"",SUM($E$13:E184))</f>
        <v/>
      </c>
    </row>
    <row r="185" spans="1:8">
      <c r="A185" s="25" t="str">
        <f t="shared" si="22"/>
        <v/>
      </c>
      <c r="B185" s="26" t="str">
        <f t="shared" si="29"/>
        <v/>
      </c>
      <c r="C185" s="27" t="str">
        <f t="shared" si="29"/>
        <v/>
      </c>
      <c r="D185" s="28" t="str">
        <f t="shared" si="24"/>
        <v/>
      </c>
      <c r="E185" s="28" t="str">
        <f t="shared" si="25"/>
        <v/>
      </c>
      <c r="F185" s="28" t="str">
        <f t="shared" si="26"/>
        <v/>
      </c>
      <c r="G185" s="29" t="str">
        <f t="shared" si="27"/>
        <v/>
      </c>
      <c r="H185" s="29" t="str">
        <f>IF(OR(ISBLANK($D$7),$A184&gt;=$H$5),"",SUM($E$13:E185))</f>
        <v/>
      </c>
    </row>
    <row r="186" spans="1:8">
      <c r="A186" s="20" t="str">
        <f t="shared" si="22"/>
        <v/>
      </c>
      <c r="B186" s="21" t="str">
        <f t="shared" si="29"/>
        <v/>
      </c>
      <c r="C186" s="22" t="str">
        <f t="shared" si="29"/>
        <v/>
      </c>
      <c r="D186" s="23" t="str">
        <f t="shared" si="24"/>
        <v/>
      </c>
      <c r="E186" s="23" t="str">
        <f t="shared" si="25"/>
        <v/>
      </c>
      <c r="F186" s="23" t="str">
        <f t="shared" si="26"/>
        <v/>
      </c>
      <c r="G186" s="24" t="str">
        <f t="shared" si="27"/>
        <v/>
      </c>
      <c r="H186" s="24" t="str">
        <f>IF(OR(ISBLANK($D$7),$A185&gt;=$H$5),"",SUM($E$13:E186))</f>
        <v/>
      </c>
    </row>
    <row r="187" spans="1:8">
      <c r="A187" s="25" t="str">
        <f t="shared" si="22"/>
        <v/>
      </c>
      <c r="B187" s="26" t="str">
        <f t="shared" si="29"/>
        <v/>
      </c>
      <c r="C187" s="27" t="str">
        <f t="shared" si="29"/>
        <v/>
      </c>
      <c r="D187" s="28" t="str">
        <f t="shared" si="24"/>
        <v/>
      </c>
      <c r="E187" s="28" t="str">
        <f t="shared" si="25"/>
        <v/>
      </c>
      <c r="F187" s="28" t="str">
        <f t="shared" si="26"/>
        <v/>
      </c>
      <c r="G187" s="29" t="str">
        <f t="shared" si="27"/>
        <v/>
      </c>
      <c r="H187" s="29" t="str">
        <f>IF(OR(ISBLANK($D$7),$A186&gt;=$H$5),"",SUM($E$13:E187))</f>
        <v/>
      </c>
    </row>
    <row r="188" spans="1:8">
      <c r="A188" s="20" t="str">
        <f t="shared" si="22"/>
        <v/>
      </c>
      <c r="B188" s="21" t="str">
        <f t="shared" si="29"/>
        <v/>
      </c>
      <c r="C188" s="22" t="str">
        <f t="shared" si="29"/>
        <v/>
      </c>
      <c r="D188" s="23" t="str">
        <f t="shared" si="24"/>
        <v/>
      </c>
      <c r="E188" s="23" t="str">
        <f t="shared" si="25"/>
        <v/>
      </c>
      <c r="F188" s="23" t="str">
        <f t="shared" si="26"/>
        <v/>
      </c>
      <c r="G188" s="24" t="str">
        <f t="shared" si="27"/>
        <v/>
      </c>
      <c r="H188" s="24" t="str">
        <f>IF(OR(ISBLANK($D$7),$A187&gt;=$H$5),"",SUM($E$13:E188))</f>
        <v/>
      </c>
    </row>
    <row r="189" spans="1:8">
      <c r="A189" s="25" t="str">
        <f t="shared" si="22"/>
        <v/>
      </c>
      <c r="B189" s="26" t="str">
        <f t="shared" si="29"/>
        <v/>
      </c>
      <c r="C189" s="27" t="str">
        <f t="shared" si="29"/>
        <v/>
      </c>
      <c r="D189" s="28" t="str">
        <f t="shared" si="24"/>
        <v/>
      </c>
      <c r="E189" s="28" t="str">
        <f t="shared" si="25"/>
        <v/>
      </c>
      <c r="F189" s="28" t="str">
        <f t="shared" si="26"/>
        <v/>
      </c>
      <c r="G189" s="29" t="str">
        <f t="shared" si="27"/>
        <v/>
      </c>
      <c r="H189" s="29" t="str">
        <f>IF(OR(ISBLANK($D$7),$A188&gt;=$H$5),"",SUM($E$13:E189))</f>
        <v/>
      </c>
    </row>
    <row r="190" spans="1:8">
      <c r="A190" s="20" t="str">
        <f t="shared" si="22"/>
        <v/>
      </c>
      <c r="B190" s="21" t="str">
        <f t="shared" si="29"/>
        <v/>
      </c>
      <c r="C190" s="22" t="str">
        <f t="shared" si="29"/>
        <v/>
      </c>
      <c r="D190" s="23" t="str">
        <f t="shared" si="24"/>
        <v/>
      </c>
      <c r="E190" s="23" t="str">
        <f t="shared" si="25"/>
        <v/>
      </c>
      <c r="F190" s="23" t="str">
        <f t="shared" si="26"/>
        <v/>
      </c>
      <c r="G190" s="24" t="str">
        <f t="shared" si="27"/>
        <v/>
      </c>
      <c r="H190" s="24" t="str">
        <f>IF(OR(ISBLANK($D$7),$A189&gt;=$H$5),"",SUM($E$13:E190))</f>
        <v/>
      </c>
    </row>
    <row r="191" spans="1:8">
      <c r="A191" s="25" t="str">
        <f t="shared" si="22"/>
        <v/>
      </c>
      <c r="B191" s="26" t="str">
        <f t="shared" ref="B191:C206" si="30">IF(OR(ISBLANK($D$7),$A190&gt;=$H$5),"",DATE(YEAR($D$7),MONTH($D$7)+$A191,DAY($D$7)))</f>
        <v/>
      </c>
      <c r="C191" s="27" t="str">
        <f t="shared" si="30"/>
        <v/>
      </c>
      <c r="D191" s="28" t="str">
        <f t="shared" si="24"/>
        <v/>
      </c>
      <c r="E191" s="28" t="str">
        <f t="shared" si="25"/>
        <v/>
      </c>
      <c r="F191" s="28" t="str">
        <f t="shared" si="26"/>
        <v/>
      </c>
      <c r="G191" s="29" t="str">
        <f t="shared" si="27"/>
        <v/>
      </c>
      <c r="H191" s="29" t="str">
        <f>IF(OR(ISBLANK($D$7),$A190&gt;=$H$5),"",SUM($E$13:E191))</f>
        <v/>
      </c>
    </row>
    <row r="192" spans="1:8">
      <c r="A192" s="20" t="str">
        <f t="shared" si="22"/>
        <v/>
      </c>
      <c r="B192" s="21" t="str">
        <f t="shared" si="30"/>
        <v/>
      </c>
      <c r="C192" s="22" t="str">
        <f t="shared" si="30"/>
        <v/>
      </c>
      <c r="D192" s="23" t="str">
        <f t="shared" si="24"/>
        <v/>
      </c>
      <c r="E192" s="23" t="str">
        <f t="shared" si="25"/>
        <v/>
      </c>
      <c r="F192" s="23" t="str">
        <f t="shared" si="26"/>
        <v/>
      </c>
      <c r="G192" s="24" t="str">
        <f t="shared" si="27"/>
        <v/>
      </c>
      <c r="H192" s="24" t="str">
        <f>IF(OR(ISBLANK($D$7),$A191&gt;=$H$5),"",SUM($E$13:E192))</f>
        <v/>
      </c>
    </row>
    <row r="193" spans="1:8">
      <c r="A193" s="25" t="str">
        <f t="shared" si="22"/>
        <v/>
      </c>
      <c r="B193" s="26" t="str">
        <f t="shared" si="30"/>
        <v/>
      </c>
      <c r="C193" s="27" t="str">
        <f t="shared" si="30"/>
        <v/>
      </c>
      <c r="D193" s="28" t="str">
        <f t="shared" si="24"/>
        <v/>
      </c>
      <c r="E193" s="28" t="str">
        <f t="shared" si="25"/>
        <v/>
      </c>
      <c r="F193" s="28" t="str">
        <f t="shared" si="26"/>
        <v/>
      </c>
      <c r="G193" s="29" t="str">
        <f t="shared" si="27"/>
        <v/>
      </c>
      <c r="H193" s="29" t="str">
        <f>IF(OR(ISBLANK($D$7),$A192&gt;=$H$5),"",SUM($E$13:E193))</f>
        <v/>
      </c>
    </row>
    <row r="194" spans="1:8">
      <c r="A194" s="20" t="str">
        <f t="shared" si="22"/>
        <v/>
      </c>
      <c r="B194" s="21" t="str">
        <f t="shared" si="30"/>
        <v/>
      </c>
      <c r="C194" s="22" t="str">
        <f t="shared" si="30"/>
        <v/>
      </c>
      <c r="D194" s="23" t="str">
        <f t="shared" si="24"/>
        <v/>
      </c>
      <c r="E194" s="23" t="str">
        <f t="shared" si="25"/>
        <v/>
      </c>
      <c r="F194" s="23" t="str">
        <f t="shared" si="26"/>
        <v/>
      </c>
      <c r="G194" s="24" t="str">
        <f t="shared" si="27"/>
        <v/>
      </c>
      <c r="H194" s="24" t="str">
        <f>IF(OR(ISBLANK($D$7),$A193&gt;=$H$5),"",SUM($E$13:E194))</f>
        <v/>
      </c>
    </row>
    <row r="195" spans="1:8">
      <c r="A195" s="25" t="str">
        <f t="shared" si="22"/>
        <v/>
      </c>
      <c r="B195" s="26" t="str">
        <f t="shared" si="30"/>
        <v/>
      </c>
      <c r="C195" s="27" t="str">
        <f t="shared" si="30"/>
        <v/>
      </c>
      <c r="D195" s="28" t="str">
        <f t="shared" si="24"/>
        <v/>
      </c>
      <c r="E195" s="28" t="str">
        <f t="shared" si="25"/>
        <v/>
      </c>
      <c r="F195" s="28" t="str">
        <f t="shared" si="26"/>
        <v/>
      </c>
      <c r="G195" s="29" t="str">
        <f t="shared" si="27"/>
        <v/>
      </c>
      <c r="H195" s="29" t="str">
        <f>IF(OR(ISBLANK($D$7),$A194&gt;=$H$5),"",SUM($E$13:E195))</f>
        <v/>
      </c>
    </row>
    <row r="196" spans="1:8">
      <c r="A196" s="20" t="str">
        <f t="shared" si="22"/>
        <v/>
      </c>
      <c r="B196" s="21" t="str">
        <f t="shared" si="30"/>
        <v/>
      </c>
      <c r="C196" s="22" t="str">
        <f t="shared" si="30"/>
        <v/>
      </c>
      <c r="D196" s="23" t="str">
        <f t="shared" si="24"/>
        <v/>
      </c>
      <c r="E196" s="23" t="str">
        <f t="shared" si="25"/>
        <v/>
      </c>
      <c r="F196" s="23" t="str">
        <f t="shared" si="26"/>
        <v/>
      </c>
      <c r="G196" s="24" t="str">
        <f t="shared" si="27"/>
        <v/>
      </c>
      <c r="H196" s="24" t="str">
        <f>IF(OR(ISBLANK($D$7),$A195&gt;=$H$5),"",SUM($E$13:E196))</f>
        <v/>
      </c>
    </row>
    <row r="197" spans="1:8">
      <c r="A197" s="25" t="str">
        <f t="shared" si="22"/>
        <v/>
      </c>
      <c r="B197" s="26" t="str">
        <f t="shared" si="30"/>
        <v/>
      </c>
      <c r="C197" s="27" t="str">
        <f t="shared" si="30"/>
        <v/>
      </c>
      <c r="D197" s="28" t="str">
        <f t="shared" si="24"/>
        <v/>
      </c>
      <c r="E197" s="28" t="str">
        <f t="shared" si="25"/>
        <v/>
      </c>
      <c r="F197" s="28" t="str">
        <f t="shared" si="26"/>
        <v/>
      </c>
      <c r="G197" s="29" t="str">
        <f t="shared" si="27"/>
        <v/>
      </c>
      <c r="H197" s="29" t="str">
        <f>IF(OR(ISBLANK($D$7),$A196&gt;=$H$5),"",SUM($E$13:E197))</f>
        <v/>
      </c>
    </row>
    <row r="198" spans="1:8">
      <c r="A198" s="20" t="str">
        <f t="shared" si="22"/>
        <v/>
      </c>
      <c r="B198" s="21" t="str">
        <f t="shared" si="30"/>
        <v/>
      </c>
      <c r="C198" s="22" t="str">
        <f t="shared" si="30"/>
        <v/>
      </c>
      <c r="D198" s="23" t="str">
        <f t="shared" si="24"/>
        <v/>
      </c>
      <c r="E198" s="23" t="str">
        <f t="shared" si="25"/>
        <v/>
      </c>
      <c r="F198" s="23" t="str">
        <f t="shared" si="26"/>
        <v/>
      </c>
      <c r="G198" s="24" t="str">
        <f t="shared" si="27"/>
        <v/>
      </c>
      <c r="H198" s="24" t="str">
        <f>IF(OR(ISBLANK($D$7),$A197&gt;=$H$5),"",SUM($E$13:E198))</f>
        <v/>
      </c>
    </row>
    <row r="199" spans="1:8">
      <c r="A199" s="25" t="str">
        <f t="shared" si="22"/>
        <v/>
      </c>
      <c r="B199" s="26" t="str">
        <f t="shared" si="30"/>
        <v/>
      </c>
      <c r="C199" s="27" t="str">
        <f t="shared" si="30"/>
        <v/>
      </c>
      <c r="D199" s="28" t="str">
        <f t="shared" si="24"/>
        <v/>
      </c>
      <c r="E199" s="28" t="str">
        <f t="shared" si="25"/>
        <v/>
      </c>
      <c r="F199" s="28" t="str">
        <f t="shared" si="26"/>
        <v/>
      </c>
      <c r="G199" s="29" t="str">
        <f t="shared" si="27"/>
        <v/>
      </c>
      <c r="H199" s="29" t="str">
        <f>IF(OR(ISBLANK($D$7),$A198&gt;=$H$5),"",SUM($E$13:E199))</f>
        <v/>
      </c>
    </row>
    <row r="200" spans="1:8">
      <c r="A200" s="20" t="str">
        <f t="shared" si="22"/>
        <v/>
      </c>
      <c r="B200" s="21" t="str">
        <f t="shared" si="30"/>
        <v/>
      </c>
      <c r="C200" s="22" t="str">
        <f t="shared" si="30"/>
        <v/>
      </c>
      <c r="D200" s="23" t="str">
        <f t="shared" si="24"/>
        <v/>
      </c>
      <c r="E200" s="23" t="str">
        <f t="shared" si="25"/>
        <v/>
      </c>
      <c r="F200" s="23" t="str">
        <f t="shared" si="26"/>
        <v/>
      </c>
      <c r="G200" s="24" t="str">
        <f t="shared" si="27"/>
        <v/>
      </c>
      <c r="H200" s="24" t="str">
        <f>IF(OR(ISBLANK($D$7),$A199&gt;=$H$5),"",SUM($E$13:E200))</f>
        <v/>
      </c>
    </row>
    <row r="201" spans="1:8">
      <c r="A201" s="25" t="str">
        <f t="shared" si="22"/>
        <v/>
      </c>
      <c r="B201" s="26" t="str">
        <f t="shared" si="30"/>
        <v/>
      </c>
      <c r="C201" s="27" t="str">
        <f t="shared" si="30"/>
        <v/>
      </c>
      <c r="D201" s="28" t="str">
        <f t="shared" si="24"/>
        <v/>
      </c>
      <c r="E201" s="28" t="str">
        <f t="shared" si="25"/>
        <v/>
      </c>
      <c r="F201" s="28" t="str">
        <f t="shared" si="26"/>
        <v/>
      </c>
      <c r="G201" s="29" t="str">
        <f t="shared" si="27"/>
        <v/>
      </c>
      <c r="H201" s="29" t="str">
        <f>IF(OR(ISBLANK($D$7),$A200&gt;=$H$5),"",SUM($E$13:E201))</f>
        <v/>
      </c>
    </row>
    <row r="202" spans="1:8">
      <c r="A202" s="20" t="str">
        <f t="shared" si="22"/>
        <v/>
      </c>
      <c r="B202" s="21" t="str">
        <f t="shared" si="30"/>
        <v/>
      </c>
      <c r="C202" s="22" t="str">
        <f t="shared" si="30"/>
        <v/>
      </c>
      <c r="D202" s="23" t="str">
        <f t="shared" si="24"/>
        <v/>
      </c>
      <c r="E202" s="23" t="str">
        <f t="shared" si="25"/>
        <v/>
      </c>
      <c r="F202" s="23" t="str">
        <f t="shared" si="26"/>
        <v/>
      </c>
      <c r="G202" s="24" t="str">
        <f t="shared" si="27"/>
        <v/>
      </c>
      <c r="H202" s="24" t="str">
        <f>IF(OR(ISBLANK($D$7),$A201&gt;=$H$5),"",SUM($E$13:E202))</f>
        <v/>
      </c>
    </row>
    <row r="203" spans="1:8">
      <c r="A203" s="25" t="str">
        <f t="shared" si="22"/>
        <v/>
      </c>
      <c r="B203" s="26" t="str">
        <f t="shared" si="30"/>
        <v/>
      </c>
      <c r="C203" s="27" t="str">
        <f t="shared" si="30"/>
        <v/>
      </c>
      <c r="D203" s="28" t="str">
        <f t="shared" si="24"/>
        <v/>
      </c>
      <c r="E203" s="28" t="str">
        <f t="shared" si="25"/>
        <v/>
      </c>
      <c r="F203" s="28" t="str">
        <f t="shared" si="26"/>
        <v/>
      </c>
      <c r="G203" s="29" t="str">
        <f t="shared" si="27"/>
        <v/>
      </c>
      <c r="H203" s="29" t="str">
        <f>IF(OR(ISBLANK($D$7),$A202&gt;=$H$5),"",SUM($E$13:E203))</f>
        <v/>
      </c>
    </row>
    <row r="204" spans="1:8">
      <c r="A204" s="20" t="str">
        <f t="shared" si="22"/>
        <v/>
      </c>
      <c r="B204" s="21" t="str">
        <f t="shared" si="30"/>
        <v/>
      </c>
      <c r="C204" s="22" t="str">
        <f t="shared" si="30"/>
        <v/>
      </c>
      <c r="D204" s="23" t="str">
        <f t="shared" si="24"/>
        <v/>
      </c>
      <c r="E204" s="23" t="str">
        <f t="shared" si="25"/>
        <v/>
      </c>
      <c r="F204" s="23" t="str">
        <f t="shared" si="26"/>
        <v/>
      </c>
      <c r="G204" s="24" t="str">
        <f t="shared" si="27"/>
        <v/>
      </c>
      <c r="H204" s="24" t="str">
        <f>IF(OR(ISBLANK($D$7),$A203&gt;=$H$5),"",SUM($E$13:E204))</f>
        <v/>
      </c>
    </row>
    <row r="205" spans="1:8">
      <c r="A205" s="25" t="str">
        <f t="shared" si="22"/>
        <v/>
      </c>
      <c r="B205" s="26" t="str">
        <f t="shared" si="30"/>
        <v/>
      </c>
      <c r="C205" s="27" t="str">
        <f t="shared" si="30"/>
        <v/>
      </c>
      <c r="D205" s="28" t="str">
        <f t="shared" si="24"/>
        <v/>
      </c>
      <c r="E205" s="28" t="str">
        <f t="shared" si="25"/>
        <v/>
      </c>
      <c r="F205" s="28" t="str">
        <f t="shared" si="26"/>
        <v/>
      </c>
      <c r="G205" s="29" t="str">
        <f t="shared" si="27"/>
        <v/>
      </c>
      <c r="H205" s="29" t="str">
        <f>IF(OR(ISBLANK($D$7),$A204&gt;=$H$5),"",SUM($E$13:E205))</f>
        <v/>
      </c>
    </row>
    <row r="206" spans="1:8">
      <c r="A206" s="20" t="str">
        <f t="shared" si="22"/>
        <v/>
      </c>
      <c r="B206" s="21" t="str">
        <f t="shared" si="30"/>
        <v/>
      </c>
      <c r="C206" s="22" t="str">
        <f t="shared" si="30"/>
        <v/>
      </c>
      <c r="D206" s="23" t="str">
        <f t="shared" si="24"/>
        <v/>
      </c>
      <c r="E206" s="23" t="str">
        <f t="shared" si="25"/>
        <v/>
      </c>
      <c r="F206" s="23" t="str">
        <f t="shared" si="26"/>
        <v/>
      </c>
      <c r="G206" s="24" t="str">
        <f t="shared" si="27"/>
        <v/>
      </c>
      <c r="H206" s="24" t="str">
        <f>IF(OR(ISBLANK($D$7),$A205&gt;=$H$5),"",SUM($E$13:E206))</f>
        <v/>
      </c>
    </row>
    <row r="207" spans="1:8">
      <c r="A207" s="25" t="str">
        <f t="shared" ref="A207:A270" si="31">IF(A206&lt;$H$5,A206+1,"")</f>
        <v/>
      </c>
      <c r="B207" s="26" t="str">
        <f t="shared" ref="B207:C222" si="32">IF(OR(ISBLANK($D$7),$A206&gt;=$H$5),"",DATE(YEAR($D$7),MONTH($D$7)+$A207,DAY($D$7)))</f>
        <v/>
      </c>
      <c r="C207" s="27" t="str">
        <f t="shared" si="32"/>
        <v/>
      </c>
      <c r="D207" s="28" t="str">
        <f t="shared" ref="D207:D270" si="33">IF(OR(ISBLANK($D$7),$A206&gt;=$H$5),"",$H$4)</f>
        <v/>
      </c>
      <c r="E207" s="28" t="str">
        <f t="shared" si="25"/>
        <v/>
      </c>
      <c r="F207" s="28" t="str">
        <f t="shared" si="26"/>
        <v/>
      </c>
      <c r="G207" s="29" t="str">
        <f t="shared" si="27"/>
        <v/>
      </c>
      <c r="H207" s="29" t="str">
        <f>IF(OR(ISBLANK($D$7),$A206&gt;=$H$5),"",SUM($E$13:E207))</f>
        <v/>
      </c>
    </row>
    <row r="208" spans="1:8">
      <c r="A208" s="20" t="str">
        <f t="shared" si="31"/>
        <v/>
      </c>
      <c r="B208" s="21" t="str">
        <f t="shared" si="32"/>
        <v/>
      </c>
      <c r="C208" s="22" t="str">
        <f t="shared" si="32"/>
        <v/>
      </c>
      <c r="D208" s="23" t="str">
        <f t="shared" si="33"/>
        <v/>
      </c>
      <c r="E208" s="23" t="str">
        <f t="shared" si="25"/>
        <v/>
      </c>
      <c r="F208" s="23" t="str">
        <f t="shared" si="26"/>
        <v/>
      </c>
      <c r="G208" s="24" t="str">
        <f t="shared" si="27"/>
        <v/>
      </c>
      <c r="H208" s="24" t="str">
        <f>IF(OR(ISBLANK($D$7),$A207&gt;=$H$5),"",SUM($E$13:E208))</f>
        <v/>
      </c>
    </row>
    <row r="209" spans="1:8">
      <c r="A209" s="25" t="str">
        <f t="shared" si="31"/>
        <v/>
      </c>
      <c r="B209" s="26" t="str">
        <f t="shared" si="32"/>
        <v/>
      </c>
      <c r="C209" s="27" t="str">
        <f t="shared" si="32"/>
        <v/>
      </c>
      <c r="D209" s="28" t="str">
        <f t="shared" si="33"/>
        <v/>
      </c>
      <c r="E209" s="28" t="str">
        <f t="shared" si="25"/>
        <v/>
      </c>
      <c r="F209" s="28" t="str">
        <f t="shared" si="26"/>
        <v/>
      </c>
      <c r="G209" s="29" t="str">
        <f t="shared" si="27"/>
        <v/>
      </c>
      <c r="H209" s="29" t="str">
        <f>IF(OR(ISBLANK($D$7),$A208&gt;=$H$5),"",SUM($E$13:E209))</f>
        <v/>
      </c>
    </row>
    <row r="210" spans="1:8">
      <c r="A210" s="20" t="str">
        <f t="shared" si="31"/>
        <v/>
      </c>
      <c r="B210" s="21" t="str">
        <f t="shared" si="32"/>
        <v/>
      </c>
      <c r="C210" s="22" t="str">
        <f t="shared" si="32"/>
        <v/>
      </c>
      <c r="D210" s="23" t="str">
        <f t="shared" si="33"/>
        <v/>
      </c>
      <c r="E210" s="23" t="str">
        <f t="shared" si="25"/>
        <v/>
      </c>
      <c r="F210" s="23" t="str">
        <f t="shared" si="26"/>
        <v/>
      </c>
      <c r="G210" s="24" t="str">
        <f t="shared" si="27"/>
        <v/>
      </c>
      <c r="H210" s="24" t="str">
        <f>IF(OR(ISBLANK($D$7),$A209&gt;=$H$5),"",SUM($E$13:E210))</f>
        <v/>
      </c>
    </row>
    <row r="211" spans="1:8">
      <c r="A211" s="25" t="str">
        <f t="shared" si="31"/>
        <v/>
      </c>
      <c r="B211" s="26" t="str">
        <f t="shared" si="32"/>
        <v/>
      </c>
      <c r="C211" s="27" t="str">
        <f t="shared" si="32"/>
        <v/>
      </c>
      <c r="D211" s="28" t="str">
        <f t="shared" si="33"/>
        <v/>
      </c>
      <c r="E211" s="28" t="str">
        <f t="shared" si="25"/>
        <v/>
      </c>
      <c r="F211" s="28" t="str">
        <f t="shared" si="26"/>
        <v/>
      </c>
      <c r="G211" s="29" t="str">
        <f t="shared" si="27"/>
        <v/>
      </c>
      <c r="H211" s="29" t="str">
        <f>IF(OR(ISBLANK($D$7),$A210&gt;=$H$5),"",SUM($E$13:E211))</f>
        <v/>
      </c>
    </row>
    <row r="212" spans="1:8">
      <c r="A212" s="20" t="str">
        <f t="shared" si="31"/>
        <v/>
      </c>
      <c r="B212" s="21" t="str">
        <f t="shared" si="32"/>
        <v/>
      </c>
      <c r="C212" s="22" t="str">
        <f t="shared" si="32"/>
        <v/>
      </c>
      <c r="D212" s="23" t="str">
        <f t="shared" si="33"/>
        <v/>
      </c>
      <c r="E212" s="23" t="str">
        <f t="shared" si="25"/>
        <v/>
      </c>
      <c r="F212" s="23" t="str">
        <f t="shared" si="26"/>
        <v/>
      </c>
      <c r="G212" s="24" t="str">
        <f t="shared" si="27"/>
        <v/>
      </c>
      <c r="H212" s="24" t="str">
        <f>IF(OR(ISBLANK($D$7),$A211&gt;=$H$5),"",SUM($E$13:E212))</f>
        <v/>
      </c>
    </row>
    <row r="213" spans="1:8">
      <c r="A213" s="25" t="str">
        <f t="shared" si="31"/>
        <v/>
      </c>
      <c r="B213" s="26" t="str">
        <f t="shared" si="32"/>
        <v/>
      </c>
      <c r="C213" s="27" t="str">
        <f t="shared" si="32"/>
        <v/>
      </c>
      <c r="D213" s="28" t="str">
        <f t="shared" si="33"/>
        <v/>
      </c>
      <c r="E213" s="28" t="str">
        <f t="shared" si="25"/>
        <v/>
      </c>
      <c r="F213" s="28" t="str">
        <f t="shared" si="26"/>
        <v/>
      </c>
      <c r="G213" s="29" t="str">
        <f t="shared" si="27"/>
        <v/>
      </c>
      <c r="H213" s="29" t="str">
        <f>IF(OR(ISBLANK($D$7),$A212&gt;=$H$5),"",SUM($E$13:E213))</f>
        <v/>
      </c>
    </row>
    <row r="214" spans="1:8">
      <c r="A214" s="20" t="str">
        <f t="shared" si="31"/>
        <v/>
      </c>
      <c r="B214" s="21" t="str">
        <f t="shared" si="32"/>
        <v/>
      </c>
      <c r="C214" s="22" t="str">
        <f t="shared" si="32"/>
        <v/>
      </c>
      <c r="D214" s="23" t="str">
        <f t="shared" si="33"/>
        <v/>
      </c>
      <c r="E214" s="23" t="str">
        <f t="shared" ref="E214:E277" si="34">IF(OR(ISBLANK($D$7),$A213&gt;=$H$5),"",-IPMT($D$5/12,A214,$H$5,$D$4))</f>
        <v/>
      </c>
      <c r="F214" s="23" t="str">
        <f t="shared" ref="F214:F277" si="35">IF(OR(ISBLANK($D$7),$A213&gt;=$H$5),"",D214-E214)</f>
        <v/>
      </c>
      <c r="G214" s="24" t="str">
        <f t="shared" ref="G214:G277" si="36">IF(OR(ISBLANK($D$7),$A213&gt;=$H$5),"",G213-F214)</f>
        <v/>
      </c>
      <c r="H214" s="24" t="str">
        <f>IF(OR(ISBLANK($D$7),$A213&gt;=$H$5),"",SUM($E$13:E214))</f>
        <v/>
      </c>
    </row>
    <row r="215" spans="1:8">
      <c r="A215" s="25" t="str">
        <f t="shared" si="31"/>
        <v/>
      </c>
      <c r="B215" s="26" t="str">
        <f t="shared" si="32"/>
        <v/>
      </c>
      <c r="C215" s="27" t="str">
        <f t="shared" si="32"/>
        <v/>
      </c>
      <c r="D215" s="28" t="str">
        <f t="shared" si="33"/>
        <v/>
      </c>
      <c r="E215" s="28" t="str">
        <f t="shared" si="34"/>
        <v/>
      </c>
      <c r="F215" s="28" t="str">
        <f t="shared" si="35"/>
        <v/>
      </c>
      <c r="G215" s="29" t="str">
        <f t="shared" si="36"/>
        <v/>
      </c>
      <c r="H215" s="29" t="str">
        <f>IF(OR(ISBLANK($D$7),$A214&gt;=$H$5),"",SUM($E$13:E215))</f>
        <v/>
      </c>
    </row>
    <row r="216" spans="1:8">
      <c r="A216" s="20" t="str">
        <f t="shared" si="31"/>
        <v/>
      </c>
      <c r="B216" s="21" t="str">
        <f t="shared" si="32"/>
        <v/>
      </c>
      <c r="C216" s="22" t="str">
        <f t="shared" si="32"/>
        <v/>
      </c>
      <c r="D216" s="23" t="str">
        <f t="shared" si="33"/>
        <v/>
      </c>
      <c r="E216" s="23" t="str">
        <f t="shared" si="34"/>
        <v/>
      </c>
      <c r="F216" s="23" t="str">
        <f t="shared" si="35"/>
        <v/>
      </c>
      <c r="G216" s="24" t="str">
        <f t="shared" si="36"/>
        <v/>
      </c>
      <c r="H216" s="24" t="str">
        <f>IF(OR(ISBLANK($D$7),$A215&gt;=$H$5),"",SUM($E$13:E216))</f>
        <v/>
      </c>
    </row>
    <row r="217" spans="1:8">
      <c r="A217" s="25" t="str">
        <f t="shared" si="31"/>
        <v/>
      </c>
      <c r="B217" s="26" t="str">
        <f t="shared" si="32"/>
        <v/>
      </c>
      <c r="C217" s="27" t="str">
        <f t="shared" si="32"/>
        <v/>
      </c>
      <c r="D217" s="28" t="str">
        <f t="shared" si="33"/>
        <v/>
      </c>
      <c r="E217" s="28" t="str">
        <f t="shared" si="34"/>
        <v/>
      </c>
      <c r="F217" s="28" t="str">
        <f t="shared" si="35"/>
        <v/>
      </c>
      <c r="G217" s="29" t="str">
        <f t="shared" si="36"/>
        <v/>
      </c>
      <c r="H217" s="29" t="str">
        <f>IF(OR(ISBLANK($D$7),$A216&gt;=$H$5),"",SUM($E$13:E217))</f>
        <v/>
      </c>
    </row>
    <row r="218" spans="1:8">
      <c r="A218" s="20" t="str">
        <f t="shared" si="31"/>
        <v/>
      </c>
      <c r="B218" s="21" t="str">
        <f t="shared" si="32"/>
        <v/>
      </c>
      <c r="C218" s="22" t="str">
        <f t="shared" si="32"/>
        <v/>
      </c>
      <c r="D218" s="23" t="str">
        <f t="shared" si="33"/>
        <v/>
      </c>
      <c r="E218" s="23" t="str">
        <f t="shared" si="34"/>
        <v/>
      </c>
      <c r="F218" s="23" t="str">
        <f t="shared" si="35"/>
        <v/>
      </c>
      <c r="G218" s="24" t="str">
        <f t="shared" si="36"/>
        <v/>
      </c>
      <c r="H218" s="24" t="str">
        <f>IF(OR(ISBLANK($D$7),$A217&gt;=$H$5),"",SUM($E$13:E218))</f>
        <v/>
      </c>
    </row>
    <row r="219" spans="1:8">
      <c r="A219" s="25" t="str">
        <f t="shared" si="31"/>
        <v/>
      </c>
      <c r="B219" s="26" t="str">
        <f t="shared" si="32"/>
        <v/>
      </c>
      <c r="C219" s="27" t="str">
        <f t="shared" si="32"/>
        <v/>
      </c>
      <c r="D219" s="28" t="str">
        <f t="shared" si="33"/>
        <v/>
      </c>
      <c r="E219" s="28" t="str">
        <f t="shared" si="34"/>
        <v/>
      </c>
      <c r="F219" s="28" t="str">
        <f t="shared" si="35"/>
        <v/>
      </c>
      <c r="G219" s="29" t="str">
        <f t="shared" si="36"/>
        <v/>
      </c>
      <c r="H219" s="29" t="str">
        <f>IF(OR(ISBLANK($D$7),$A218&gt;=$H$5),"",SUM($E$13:E219))</f>
        <v/>
      </c>
    </row>
    <row r="220" spans="1:8">
      <c r="A220" s="20" t="str">
        <f t="shared" si="31"/>
        <v/>
      </c>
      <c r="B220" s="21" t="str">
        <f t="shared" si="32"/>
        <v/>
      </c>
      <c r="C220" s="22" t="str">
        <f t="shared" si="32"/>
        <v/>
      </c>
      <c r="D220" s="23" t="str">
        <f t="shared" si="33"/>
        <v/>
      </c>
      <c r="E220" s="23" t="str">
        <f t="shared" si="34"/>
        <v/>
      </c>
      <c r="F220" s="23" t="str">
        <f t="shared" si="35"/>
        <v/>
      </c>
      <c r="G220" s="24" t="str">
        <f t="shared" si="36"/>
        <v/>
      </c>
      <c r="H220" s="24" t="str">
        <f>IF(OR(ISBLANK($D$7),$A219&gt;=$H$5),"",SUM($E$13:E220))</f>
        <v/>
      </c>
    </row>
    <row r="221" spans="1:8">
      <c r="A221" s="25" t="str">
        <f t="shared" si="31"/>
        <v/>
      </c>
      <c r="B221" s="26" t="str">
        <f t="shared" si="32"/>
        <v/>
      </c>
      <c r="C221" s="27" t="str">
        <f t="shared" si="32"/>
        <v/>
      </c>
      <c r="D221" s="28" t="str">
        <f t="shared" si="33"/>
        <v/>
      </c>
      <c r="E221" s="28" t="str">
        <f t="shared" si="34"/>
        <v/>
      </c>
      <c r="F221" s="28" t="str">
        <f t="shared" si="35"/>
        <v/>
      </c>
      <c r="G221" s="29" t="str">
        <f t="shared" si="36"/>
        <v/>
      </c>
      <c r="H221" s="29" t="str">
        <f>IF(OR(ISBLANK($D$7),$A220&gt;=$H$5),"",SUM($E$13:E221))</f>
        <v/>
      </c>
    </row>
    <row r="222" spans="1:8">
      <c r="A222" s="20" t="str">
        <f t="shared" si="31"/>
        <v/>
      </c>
      <c r="B222" s="21" t="str">
        <f t="shared" si="32"/>
        <v/>
      </c>
      <c r="C222" s="22" t="str">
        <f t="shared" si="32"/>
        <v/>
      </c>
      <c r="D222" s="23" t="str">
        <f t="shared" si="33"/>
        <v/>
      </c>
      <c r="E222" s="23" t="str">
        <f t="shared" si="34"/>
        <v/>
      </c>
      <c r="F222" s="23" t="str">
        <f t="shared" si="35"/>
        <v/>
      </c>
      <c r="G222" s="24" t="str">
        <f t="shared" si="36"/>
        <v/>
      </c>
      <c r="H222" s="24" t="str">
        <f>IF(OR(ISBLANK($D$7),$A221&gt;=$H$5),"",SUM($E$13:E222))</f>
        <v/>
      </c>
    </row>
    <row r="223" spans="1:8">
      <c r="A223" s="25" t="str">
        <f t="shared" si="31"/>
        <v/>
      </c>
      <c r="B223" s="26" t="str">
        <f t="shared" ref="B223:C238" si="37">IF(OR(ISBLANK($D$7),$A222&gt;=$H$5),"",DATE(YEAR($D$7),MONTH($D$7)+$A223,DAY($D$7)))</f>
        <v/>
      </c>
      <c r="C223" s="27" t="str">
        <f t="shared" si="37"/>
        <v/>
      </c>
      <c r="D223" s="28" t="str">
        <f t="shared" si="33"/>
        <v/>
      </c>
      <c r="E223" s="28" t="str">
        <f t="shared" si="34"/>
        <v/>
      </c>
      <c r="F223" s="28" t="str">
        <f t="shared" si="35"/>
        <v/>
      </c>
      <c r="G223" s="29" t="str">
        <f t="shared" si="36"/>
        <v/>
      </c>
      <c r="H223" s="29" t="str">
        <f>IF(OR(ISBLANK($D$7),$A222&gt;=$H$5),"",SUM($E$13:E223))</f>
        <v/>
      </c>
    </row>
    <row r="224" spans="1:8">
      <c r="A224" s="20" t="str">
        <f t="shared" si="31"/>
        <v/>
      </c>
      <c r="B224" s="21" t="str">
        <f t="shared" si="37"/>
        <v/>
      </c>
      <c r="C224" s="22" t="str">
        <f t="shared" si="37"/>
        <v/>
      </c>
      <c r="D224" s="23" t="str">
        <f t="shared" si="33"/>
        <v/>
      </c>
      <c r="E224" s="23" t="str">
        <f t="shared" si="34"/>
        <v/>
      </c>
      <c r="F224" s="23" t="str">
        <f t="shared" si="35"/>
        <v/>
      </c>
      <c r="G224" s="24" t="str">
        <f t="shared" si="36"/>
        <v/>
      </c>
      <c r="H224" s="24" t="str">
        <f>IF(OR(ISBLANK($D$7),$A223&gt;=$H$5),"",SUM($E$13:E224))</f>
        <v/>
      </c>
    </row>
    <row r="225" spans="1:8">
      <c r="A225" s="25" t="str">
        <f t="shared" si="31"/>
        <v/>
      </c>
      <c r="B225" s="26" t="str">
        <f t="shared" si="37"/>
        <v/>
      </c>
      <c r="C225" s="27" t="str">
        <f t="shared" si="37"/>
        <v/>
      </c>
      <c r="D225" s="28" t="str">
        <f t="shared" si="33"/>
        <v/>
      </c>
      <c r="E225" s="28" t="str">
        <f t="shared" si="34"/>
        <v/>
      </c>
      <c r="F225" s="28" t="str">
        <f t="shared" si="35"/>
        <v/>
      </c>
      <c r="G225" s="29" t="str">
        <f t="shared" si="36"/>
        <v/>
      </c>
      <c r="H225" s="29" t="str">
        <f>IF(OR(ISBLANK($D$7),$A224&gt;=$H$5),"",SUM($E$13:E225))</f>
        <v/>
      </c>
    </row>
    <row r="226" spans="1:8">
      <c r="A226" s="20" t="str">
        <f t="shared" si="31"/>
        <v/>
      </c>
      <c r="B226" s="21" t="str">
        <f t="shared" si="37"/>
        <v/>
      </c>
      <c r="C226" s="22" t="str">
        <f t="shared" si="37"/>
        <v/>
      </c>
      <c r="D226" s="23" t="str">
        <f t="shared" si="33"/>
        <v/>
      </c>
      <c r="E226" s="23" t="str">
        <f t="shared" si="34"/>
        <v/>
      </c>
      <c r="F226" s="23" t="str">
        <f t="shared" si="35"/>
        <v/>
      </c>
      <c r="G226" s="24" t="str">
        <f t="shared" si="36"/>
        <v/>
      </c>
      <c r="H226" s="24" t="str">
        <f>IF(OR(ISBLANK($D$7),$A225&gt;=$H$5),"",SUM($E$13:E226))</f>
        <v/>
      </c>
    </row>
    <row r="227" spans="1:8">
      <c r="A227" s="25" t="str">
        <f t="shared" si="31"/>
        <v/>
      </c>
      <c r="B227" s="26" t="str">
        <f t="shared" si="37"/>
        <v/>
      </c>
      <c r="C227" s="27" t="str">
        <f t="shared" si="37"/>
        <v/>
      </c>
      <c r="D227" s="28" t="str">
        <f t="shared" si="33"/>
        <v/>
      </c>
      <c r="E227" s="28" t="str">
        <f t="shared" si="34"/>
        <v/>
      </c>
      <c r="F227" s="28" t="str">
        <f t="shared" si="35"/>
        <v/>
      </c>
      <c r="G227" s="29" t="str">
        <f t="shared" si="36"/>
        <v/>
      </c>
      <c r="H227" s="29" t="str">
        <f>IF(OR(ISBLANK($D$7),$A226&gt;=$H$5),"",SUM($E$13:E227))</f>
        <v/>
      </c>
    </row>
    <row r="228" spans="1:8">
      <c r="A228" s="20" t="str">
        <f t="shared" si="31"/>
        <v/>
      </c>
      <c r="B228" s="21" t="str">
        <f t="shared" si="37"/>
        <v/>
      </c>
      <c r="C228" s="22" t="str">
        <f t="shared" si="37"/>
        <v/>
      </c>
      <c r="D228" s="23" t="str">
        <f t="shared" si="33"/>
        <v/>
      </c>
      <c r="E228" s="23" t="str">
        <f t="shared" si="34"/>
        <v/>
      </c>
      <c r="F228" s="23" t="str">
        <f t="shared" si="35"/>
        <v/>
      </c>
      <c r="G228" s="24" t="str">
        <f t="shared" si="36"/>
        <v/>
      </c>
      <c r="H228" s="24" t="str">
        <f>IF(OR(ISBLANK($D$7),$A227&gt;=$H$5),"",SUM($E$13:E228))</f>
        <v/>
      </c>
    </row>
    <row r="229" spans="1:8">
      <c r="A229" s="25" t="str">
        <f t="shared" si="31"/>
        <v/>
      </c>
      <c r="B229" s="26" t="str">
        <f t="shared" si="37"/>
        <v/>
      </c>
      <c r="C229" s="27" t="str">
        <f t="shared" si="37"/>
        <v/>
      </c>
      <c r="D229" s="28" t="str">
        <f t="shared" si="33"/>
        <v/>
      </c>
      <c r="E229" s="28" t="str">
        <f t="shared" si="34"/>
        <v/>
      </c>
      <c r="F229" s="28" t="str">
        <f t="shared" si="35"/>
        <v/>
      </c>
      <c r="G229" s="29" t="str">
        <f t="shared" si="36"/>
        <v/>
      </c>
      <c r="H229" s="29" t="str">
        <f>IF(OR(ISBLANK($D$7),$A228&gt;=$H$5),"",SUM($E$13:E229))</f>
        <v/>
      </c>
    </row>
    <row r="230" spans="1:8">
      <c r="A230" s="20" t="str">
        <f t="shared" si="31"/>
        <v/>
      </c>
      <c r="B230" s="21" t="str">
        <f t="shared" si="37"/>
        <v/>
      </c>
      <c r="C230" s="22" t="str">
        <f t="shared" si="37"/>
        <v/>
      </c>
      <c r="D230" s="23" t="str">
        <f t="shared" si="33"/>
        <v/>
      </c>
      <c r="E230" s="23" t="str">
        <f t="shared" si="34"/>
        <v/>
      </c>
      <c r="F230" s="23" t="str">
        <f t="shared" si="35"/>
        <v/>
      </c>
      <c r="G230" s="24" t="str">
        <f t="shared" si="36"/>
        <v/>
      </c>
      <c r="H230" s="24" t="str">
        <f>IF(OR(ISBLANK($D$7),$A229&gt;=$H$5),"",SUM($E$13:E230))</f>
        <v/>
      </c>
    </row>
    <row r="231" spans="1:8">
      <c r="A231" s="25" t="str">
        <f t="shared" si="31"/>
        <v/>
      </c>
      <c r="B231" s="26" t="str">
        <f t="shared" si="37"/>
        <v/>
      </c>
      <c r="C231" s="27" t="str">
        <f t="shared" si="37"/>
        <v/>
      </c>
      <c r="D231" s="28" t="str">
        <f t="shared" si="33"/>
        <v/>
      </c>
      <c r="E231" s="28" t="str">
        <f t="shared" si="34"/>
        <v/>
      </c>
      <c r="F231" s="28" t="str">
        <f t="shared" si="35"/>
        <v/>
      </c>
      <c r="G231" s="29" t="str">
        <f t="shared" si="36"/>
        <v/>
      </c>
      <c r="H231" s="29" t="str">
        <f>IF(OR(ISBLANK($D$7),$A230&gt;=$H$5),"",SUM($E$13:E231))</f>
        <v/>
      </c>
    </row>
    <row r="232" spans="1:8">
      <c r="A232" s="20" t="str">
        <f t="shared" si="31"/>
        <v/>
      </c>
      <c r="B232" s="21" t="str">
        <f t="shared" si="37"/>
        <v/>
      </c>
      <c r="C232" s="22" t="str">
        <f t="shared" si="37"/>
        <v/>
      </c>
      <c r="D232" s="23" t="str">
        <f t="shared" si="33"/>
        <v/>
      </c>
      <c r="E232" s="23" t="str">
        <f t="shared" si="34"/>
        <v/>
      </c>
      <c r="F232" s="23" t="str">
        <f t="shared" si="35"/>
        <v/>
      </c>
      <c r="G232" s="24" t="str">
        <f t="shared" si="36"/>
        <v/>
      </c>
      <c r="H232" s="24" t="str">
        <f>IF(OR(ISBLANK($D$7),$A231&gt;=$H$5),"",SUM($E$13:E232))</f>
        <v/>
      </c>
    </row>
    <row r="233" spans="1:8">
      <c r="A233" s="25" t="str">
        <f t="shared" si="31"/>
        <v/>
      </c>
      <c r="B233" s="26" t="str">
        <f t="shared" si="37"/>
        <v/>
      </c>
      <c r="C233" s="27" t="str">
        <f t="shared" si="37"/>
        <v/>
      </c>
      <c r="D233" s="28" t="str">
        <f t="shared" si="33"/>
        <v/>
      </c>
      <c r="E233" s="28" t="str">
        <f t="shared" si="34"/>
        <v/>
      </c>
      <c r="F233" s="28" t="str">
        <f t="shared" si="35"/>
        <v/>
      </c>
      <c r="G233" s="29" t="str">
        <f t="shared" si="36"/>
        <v/>
      </c>
      <c r="H233" s="29" t="str">
        <f>IF(OR(ISBLANK($D$7),$A232&gt;=$H$5),"",SUM($E$13:E233))</f>
        <v/>
      </c>
    </row>
    <row r="234" spans="1:8">
      <c r="A234" s="20" t="str">
        <f t="shared" si="31"/>
        <v/>
      </c>
      <c r="B234" s="21" t="str">
        <f t="shared" si="37"/>
        <v/>
      </c>
      <c r="C234" s="22" t="str">
        <f t="shared" si="37"/>
        <v/>
      </c>
      <c r="D234" s="23" t="str">
        <f t="shared" si="33"/>
        <v/>
      </c>
      <c r="E234" s="23" t="str">
        <f t="shared" si="34"/>
        <v/>
      </c>
      <c r="F234" s="23" t="str">
        <f t="shared" si="35"/>
        <v/>
      </c>
      <c r="G234" s="24" t="str">
        <f t="shared" si="36"/>
        <v/>
      </c>
      <c r="H234" s="24" t="str">
        <f>IF(OR(ISBLANK($D$7),$A233&gt;=$H$5),"",SUM($E$13:E234))</f>
        <v/>
      </c>
    </row>
    <row r="235" spans="1:8">
      <c r="A235" s="25" t="str">
        <f t="shared" si="31"/>
        <v/>
      </c>
      <c r="B235" s="26" t="str">
        <f t="shared" si="37"/>
        <v/>
      </c>
      <c r="C235" s="27" t="str">
        <f t="shared" si="37"/>
        <v/>
      </c>
      <c r="D235" s="28" t="str">
        <f t="shared" si="33"/>
        <v/>
      </c>
      <c r="E235" s="28" t="str">
        <f t="shared" si="34"/>
        <v/>
      </c>
      <c r="F235" s="28" t="str">
        <f t="shared" si="35"/>
        <v/>
      </c>
      <c r="G235" s="29" t="str">
        <f t="shared" si="36"/>
        <v/>
      </c>
      <c r="H235" s="29" t="str">
        <f>IF(OR(ISBLANK($D$7),$A234&gt;=$H$5),"",SUM($E$13:E235))</f>
        <v/>
      </c>
    </row>
    <row r="236" spans="1:8">
      <c r="A236" s="20" t="str">
        <f t="shared" si="31"/>
        <v/>
      </c>
      <c r="B236" s="21" t="str">
        <f t="shared" si="37"/>
        <v/>
      </c>
      <c r="C236" s="22" t="str">
        <f t="shared" si="37"/>
        <v/>
      </c>
      <c r="D236" s="23" t="str">
        <f t="shared" si="33"/>
        <v/>
      </c>
      <c r="E236" s="23" t="str">
        <f t="shared" si="34"/>
        <v/>
      </c>
      <c r="F236" s="23" t="str">
        <f t="shared" si="35"/>
        <v/>
      </c>
      <c r="G236" s="24" t="str">
        <f t="shared" si="36"/>
        <v/>
      </c>
      <c r="H236" s="24" t="str">
        <f>IF(OR(ISBLANK($D$7),$A235&gt;=$H$5),"",SUM($E$13:E236))</f>
        <v/>
      </c>
    </row>
    <row r="237" spans="1:8">
      <c r="A237" s="25" t="str">
        <f t="shared" si="31"/>
        <v/>
      </c>
      <c r="B237" s="26" t="str">
        <f t="shared" si="37"/>
        <v/>
      </c>
      <c r="C237" s="27" t="str">
        <f t="shared" si="37"/>
        <v/>
      </c>
      <c r="D237" s="28" t="str">
        <f t="shared" si="33"/>
        <v/>
      </c>
      <c r="E237" s="28" t="str">
        <f t="shared" si="34"/>
        <v/>
      </c>
      <c r="F237" s="28" t="str">
        <f t="shared" si="35"/>
        <v/>
      </c>
      <c r="G237" s="29" t="str">
        <f t="shared" si="36"/>
        <v/>
      </c>
      <c r="H237" s="29" t="str">
        <f>IF(OR(ISBLANK($D$7),$A236&gt;=$H$5),"",SUM($E$13:E237))</f>
        <v/>
      </c>
    </row>
    <row r="238" spans="1:8">
      <c r="A238" s="20" t="str">
        <f t="shared" si="31"/>
        <v/>
      </c>
      <c r="B238" s="21" t="str">
        <f t="shared" si="37"/>
        <v/>
      </c>
      <c r="C238" s="22" t="str">
        <f t="shared" si="37"/>
        <v/>
      </c>
      <c r="D238" s="23" t="str">
        <f t="shared" si="33"/>
        <v/>
      </c>
      <c r="E238" s="23" t="str">
        <f t="shared" si="34"/>
        <v/>
      </c>
      <c r="F238" s="23" t="str">
        <f t="shared" si="35"/>
        <v/>
      </c>
      <c r="G238" s="24" t="str">
        <f t="shared" si="36"/>
        <v/>
      </c>
      <c r="H238" s="24" t="str">
        <f>IF(OR(ISBLANK($D$7),$A237&gt;=$H$5),"",SUM($E$13:E238))</f>
        <v/>
      </c>
    </row>
    <row r="239" spans="1:8">
      <c r="A239" s="25" t="str">
        <f t="shared" si="31"/>
        <v/>
      </c>
      <c r="B239" s="26" t="str">
        <f t="shared" ref="B239:C254" si="38">IF(OR(ISBLANK($D$7),$A238&gt;=$H$5),"",DATE(YEAR($D$7),MONTH($D$7)+$A239,DAY($D$7)))</f>
        <v/>
      </c>
      <c r="C239" s="27" t="str">
        <f t="shared" si="38"/>
        <v/>
      </c>
      <c r="D239" s="28" t="str">
        <f t="shared" si="33"/>
        <v/>
      </c>
      <c r="E239" s="28" t="str">
        <f t="shared" si="34"/>
        <v/>
      </c>
      <c r="F239" s="28" t="str">
        <f t="shared" si="35"/>
        <v/>
      </c>
      <c r="G239" s="29" t="str">
        <f t="shared" si="36"/>
        <v/>
      </c>
      <c r="H239" s="29" t="str">
        <f>IF(OR(ISBLANK($D$7),$A238&gt;=$H$5),"",SUM($E$13:E239))</f>
        <v/>
      </c>
    </row>
    <row r="240" spans="1:8">
      <c r="A240" s="20" t="str">
        <f t="shared" si="31"/>
        <v/>
      </c>
      <c r="B240" s="21" t="str">
        <f t="shared" si="38"/>
        <v/>
      </c>
      <c r="C240" s="22" t="str">
        <f t="shared" si="38"/>
        <v/>
      </c>
      <c r="D240" s="23" t="str">
        <f t="shared" si="33"/>
        <v/>
      </c>
      <c r="E240" s="23" t="str">
        <f t="shared" si="34"/>
        <v/>
      </c>
      <c r="F240" s="23" t="str">
        <f t="shared" si="35"/>
        <v/>
      </c>
      <c r="G240" s="24" t="str">
        <f t="shared" si="36"/>
        <v/>
      </c>
      <c r="H240" s="24" t="str">
        <f>IF(OR(ISBLANK($D$7),$A239&gt;=$H$5),"",SUM($E$13:E240))</f>
        <v/>
      </c>
    </row>
    <row r="241" spans="1:8">
      <c r="A241" s="25" t="str">
        <f t="shared" si="31"/>
        <v/>
      </c>
      <c r="B241" s="26" t="str">
        <f t="shared" si="38"/>
        <v/>
      </c>
      <c r="C241" s="27" t="str">
        <f t="shared" si="38"/>
        <v/>
      </c>
      <c r="D241" s="28" t="str">
        <f t="shared" si="33"/>
        <v/>
      </c>
      <c r="E241" s="28" t="str">
        <f t="shared" si="34"/>
        <v/>
      </c>
      <c r="F241" s="28" t="str">
        <f t="shared" si="35"/>
        <v/>
      </c>
      <c r="G241" s="29" t="str">
        <f t="shared" si="36"/>
        <v/>
      </c>
      <c r="H241" s="29" t="str">
        <f>IF(OR(ISBLANK($D$7),$A240&gt;=$H$5),"",SUM($E$13:E241))</f>
        <v/>
      </c>
    </row>
    <row r="242" spans="1:8">
      <c r="A242" s="20" t="str">
        <f t="shared" si="31"/>
        <v/>
      </c>
      <c r="B242" s="21" t="str">
        <f t="shared" si="38"/>
        <v/>
      </c>
      <c r="C242" s="22" t="str">
        <f t="shared" si="38"/>
        <v/>
      </c>
      <c r="D242" s="23" t="str">
        <f t="shared" si="33"/>
        <v/>
      </c>
      <c r="E242" s="23" t="str">
        <f t="shared" si="34"/>
        <v/>
      </c>
      <c r="F242" s="23" t="str">
        <f t="shared" si="35"/>
        <v/>
      </c>
      <c r="G242" s="24" t="str">
        <f t="shared" si="36"/>
        <v/>
      </c>
      <c r="H242" s="24" t="str">
        <f>IF(OR(ISBLANK($D$7),$A241&gt;=$H$5),"",SUM($E$13:E242))</f>
        <v/>
      </c>
    </row>
    <row r="243" spans="1:8">
      <c r="A243" s="25" t="str">
        <f t="shared" si="31"/>
        <v/>
      </c>
      <c r="B243" s="26" t="str">
        <f t="shared" si="38"/>
        <v/>
      </c>
      <c r="C243" s="27" t="str">
        <f t="shared" si="38"/>
        <v/>
      </c>
      <c r="D243" s="28" t="str">
        <f t="shared" si="33"/>
        <v/>
      </c>
      <c r="E243" s="28" t="str">
        <f t="shared" si="34"/>
        <v/>
      </c>
      <c r="F243" s="28" t="str">
        <f t="shared" si="35"/>
        <v/>
      </c>
      <c r="G243" s="29" t="str">
        <f t="shared" si="36"/>
        <v/>
      </c>
      <c r="H243" s="29" t="str">
        <f>IF(OR(ISBLANK($D$7),$A242&gt;=$H$5),"",SUM($E$13:E243))</f>
        <v/>
      </c>
    </row>
    <row r="244" spans="1:8">
      <c r="A244" s="20" t="str">
        <f t="shared" si="31"/>
        <v/>
      </c>
      <c r="B244" s="21" t="str">
        <f t="shared" si="38"/>
        <v/>
      </c>
      <c r="C244" s="22" t="str">
        <f t="shared" si="38"/>
        <v/>
      </c>
      <c r="D244" s="23" t="str">
        <f t="shared" si="33"/>
        <v/>
      </c>
      <c r="E244" s="23" t="str">
        <f t="shared" si="34"/>
        <v/>
      </c>
      <c r="F244" s="23" t="str">
        <f t="shared" si="35"/>
        <v/>
      </c>
      <c r="G244" s="24" t="str">
        <f t="shared" si="36"/>
        <v/>
      </c>
      <c r="H244" s="24" t="str">
        <f>IF(OR(ISBLANK($D$7),$A243&gt;=$H$5),"",SUM($E$13:E244))</f>
        <v/>
      </c>
    </row>
    <row r="245" spans="1:8">
      <c r="A245" s="25" t="str">
        <f t="shared" si="31"/>
        <v/>
      </c>
      <c r="B245" s="26" t="str">
        <f t="shared" si="38"/>
        <v/>
      </c>
      <c r="C245" s="27" t="str">
        <f t="shared" si="38"/>
        <v/>
      </c>
      <c r="D245" s="28" t="str">
        <f t="shared" si="33"/>
        <v/>
      </c>
      <c r="E245" s="28" t="str">
        <f t="shared" si="34"/>
        <v/>
      </c>
      <c r="F245" s="28" t="str">
        <f t="shared" si="35"/>
        <v/>
      </c>
      <c r="G245" s="29" t="str">
        <f t="shared" si="36"/>
        <v/>
      </c>
      <c r="H245" s="29" t="str">
        <f>IF(OR(ISBLANK($D$7),$A244&gt;=$H$5),"",SUM($E$13:E245))</f>
        <v/>
      </c>
    </row>
    <row r="246" spans="1:8">
      <c r="A246" s="20" t="str">
        <f t="shared" si="31"/>
        <v/>
      </c>
      <c r="B246" s="21" t="str">
        <f t="shared" si="38"/>
        <v/>
      </c>
      <c r="C246" s="22" t="str">
        <f t="shared" si="38"/>
        <v/>
      </c>
      <c r="D246" s="23" t="str">
        <f t="shared" si="33"/>
        <v/>
      </c>
      <c r="E246" s="23" t="str">
        <f t="shared" si="34"/>
        <v/>
      </c>
      <c r="F246" s="23" t="str">
        <f t="shared" si="35"/>
        <v/>
      </c>
      <c r="G246" s="24" t="str">
        <f t="shared" si="36"/>
        <v/>
      </c>
      <c r="H246" s="24" t="str">
        <f>IF(OR(ISBLANK($D$7),$A245&gt;=$H$5),"",SUM($E$13:E246))</f>
        <v/>
      </c>
    </row>
    <row r="247" spans="1:8">
      <c r="A247" s="25" t="str">
        <f t="shared" si="31"/>
        <v/>
      </c>
      <c r="B247" s="26" t="str">
        <f t="shared" si="38"/>
        <v/>
      </c>
      <c r="C247" s="27" t="str">
        <f t="shared" si="38"/>
        <v/>
      </c>
      <c r="D247" s="28" t="str">
        <f t="shared" si="33"/>
        <v/>
      </c>
      <c r="E247" s="28" t="str">
        <f t="shared" si="34"/>
        <v/>
      </c>
      <c r="F247" s="28" t="str">
        <f t="shared" si="35"/>
        <v/>
      </c>
      <c r="G247" s="29" t="str">
        <f t="shared" si="36"/>
        <v/>
      </c>
      <c r="H247" s="29" t="str">
        <f>IF(OR(ISBLANK($D$7),$A246&gt;=$H$5),"",SUM($E$13:E247))</f>
        <v/>
      </c>
    </row>
    <row r="248" spans="1:8">
      <c r="A248" s="20" t="str">
        <f t="shared" si="31"/>
        <v/>
      </c>
      <c r="B248" s="21" t="str">
        <f t="shared" si="38"/>
        <v/>
      </c>
      <c r="C248" s="22" t="str">
        <f t="shared" si="38"/>
        <v/>
      </c>
      <c r="D248" s="23" t="str">
        <f t="shared" si="33"/>
        <v/>
      </c>
      <c r="E248" s="23" t="str">
        <f t="shared" si="34"/>
        <v/>
      </c>
      <c r="F248" s="23" t="str">
        <f t="shared" si="35"/>
        <v/>
      </c>
      <c r="G248" s="24" t="str">
        <f t="shared" si="36"/>
        <v/>
      </c>
      <c r="H248" s="24" t="str">
        <f>IF(OR(ISBLANK($D$7),$A247&gt;=$H$5),"",SUM($E$13:E248))</f>
        <v/>
      </c>
    </row>
    <row r="249" spans="1:8">
      <c r="A249" s="25" t="str">
        <f t="shared" si="31"/>
        <v/>
      </c>
      <c r="B249" s="26" t="str">
        <f t="shared" si="38"/>
        <v/>
      </c>
      <c r="C249" s="27" t="str">
        <f t="shared" si="38"/>
        <v/>
      </c>
      <c r="D249" s="28" t="str">
        <f t="shared" si="33"/>
        <v/>
      </c>
      <c r="E249" s="28" t="str">
        <f t="shared" si="34"/>
        <v/>
      </c>
      <c r="F249" s="28" t="str">
        <f t="shared" si="35"/>
        <v/>
      </c>
      <c r="G249" s="29" t="str">
        <f t="shared" si="36"/>
        <v/>
      </c>
      <c r="H249" s="29" t="str">
        <f>IF(OR(ISBLANK($D$7),$A248&gt;=$H$5),"",SUM($E$13:E249))</f>
        <v/>
      </c>
    </row>
    <row r="250" spans="1:8">
      <c r="A250" s="20" t="str">
        <f t="shared" si="31"/>
        <v/>
      </c>
      <c r="B250" s="21" t="str">
        <f t="shared" si="38"/>
        <v/>
      </c>
      <c r="C250" s="22" t="str">
        <f t="shared" si="38"/>
        <v/>
      </c>
      <c r="D250" s="23" t="str">
        <f t="shared" si="33"/>
        <v/>
      </c>
      <c r="E250" s="23" t="str">
        <f t="shared" si="34"/>
        <v/>
      </c>
      <c r="F250" s="23" t="str">
        <f t="shared" si="35"/>
        <v/>
      </c>
      <c r="G250" s="24" t="str">
        <f t="shared" si="36"/>
        <v/>
      </c>
      <c r="H250" s="24" t="str">
        <f>IF(OR(ISBLANK($D$7),$A249&gt;=$H$5),"",SUM($E$13:E250))</f>
        <v/>
      </c>
    </row>
    <row r="251" spans="1:8">
      <c r="A251" s="25" t="str">
        <f t="shared" si="31"/>
        <v/>
      </c>
      <c r="B251" s="26" t="str">
        <f t="shared" si="38"/>
        <v/>
      </c>
      <c r="C251" s="27" t="str">
        <f t="shared" si="38"/>
        <v/>
      </c>
      <c r="D251" s="28" t="str">
        <f t="shared" si="33"/>
        <v/>
      </c>
      <c r="E251" s="28" t="str">
        <f t="shared" si="34"/>
        <v/>
      </c>
      <c r="F251" s="28" t="str">
        <f t="shared" si="35"/>
        <v/>
      </c>
      <c r="G251" s="29" t="str">
        <f t="shared" si="36"/>
        <v/>
      </c>
      <c r="H251" s="29" t="str">
        <f>IF(OR(ISBLANK($D$7),$A250&gt;=$H$5),"",SUM($E$13:E251))</f>
        <v/>
      </c>
    </row>
    <row r="252" spans="1:8">
      <c r="A252" s="20" t="str">
        <f t="shared" si="31"/>
        <v/>
      </c>
      <c r="B252" s="21" t="str">
        <f t="shared" si="38"/>
        <v/>
      </c>
      <c r="C252" s="22" t="str">
        <f t="shared" si="38"/>
        <v/>
      </c>
      <c r="D252" s="23" t="str">
        <f t="shared" si="33"/>
        <v/>
      </c>
      <c r="E252" s="23" t="str">
        <f t="shared" si="34"/>
        <v/>
      </c>
      <c r="F252" s="23" t="str">
        <f t="shared" si="35"/>
        <v/>
      </c>
      <c r="G252" s="24" t="str">
        <f t="shared" si="36"/>
        <v/>
      </c>
      <c r="H252" s="24" t="str">
        <f>IF(OR(ISBLANK($D$7),$A251&gt;=$H$5),"",SUM($E$13:E252))</f>
        <v/>
      </c>
    </row>
    <row r="253" spans="1:8">
      <c r="A253" s="25" t="str">
        <f t="shared" si="31"/>
        <v/>
      </c>
      <c r="B253" s="26" t="str">
        <f t="shared" si="38"/>
        <v/>
      </c>
      <c r="C253" s="27" t="str">
        <f t="shared" si="38"/>
        <v/>
      </c>
      <c r="D253" s="28" t="str">
        <f t="shared" si="33"/>
        <v/>
      </c>
      <c r="E253" s="28" t="str">
        <f t="shared" si="34"/>
        <v/>
      </c>
      <c r="F253" s="28" t="str">
        <f t="shared" si="35"/>
        <v/>
      </c>
      <c r="G253" s="29" t="str">
        <f t="shared" si="36"/>
        <v/>
      </c>
      <c r="H253" s="29" t="str">
        <f>IF(OR(ISBLANK($D$7),$A252&gt;=$H$5),"",SUM($E$13:E253))</f>
        <v/>
      </c>
    </row>
    <row r="254" spans="1:8">
      <c r="A254" s="20" t="str">
        <f t="shared" si="31"/>
        <v/>
      </c>
      <c r="B254" s="21" t="str">
        <f t="shared" si="38"/>
        <v/>
      </c>
      <c r="C254" s="22" t="str">
        <f t="shared" si="38"/>
        <v/>
      </c>
      <c r="D254" s="23" t="str">
        <f t="shared" si="33"/>
        <v/>
      </c>
      <c r="E254" s="23" t="str">
        <f t="shared" si="34"/>
        <v/>
      </c>
      <c r="F254" s="23" t="str">
        <f t="shared" si="35"/>
        <v/>
      </c>
      <c r="G254" s="24" t="str">
        <f t="shared" si="36"/>
        <v/>
      </c>
      <c r="H254" s="24" t="str">
        <f>IF(OR(ISBLANK($D$7),$A253&gt;=$H$5),"",SUM($E$13:E254))</f>
        <v/>
      </c>
    </row>
    <row r="255" spans="1:8">
      <c r="A255" s="25" t="str">
        <f t="shared" si="31"/>
        <v/>
      </c>
      <c r="B255" s="26" t="str">
        <f t="shared" ref="B255:C270" si="39">IF(OR(ISBLANK($D$7),$A254&gt;=$H$5),"",DATE(YEAR($D$7),MONTH($D$7)+$A255,DAY($D$7)))</f>
        <v/>
      </c>
      <c r="C255" s="27" t="str">
        <f t="shared" si="39"/>
        <v/>
      </c>
      <c r="D255" s="28" t="str">
        <f t="shared" si="33"/>
        <v/>
      </c>
      <c r="E255" s="28" t="str">
        <f t="shared" si="34"/>
        <v/>
      </c>
      <c r="F255" s="28" t="str">
        <f t="shared" si="35"/>
        <v/>
      </c>
      <c r="G255" s="29" t="str">
        <f t="shared" si="36"/>
        <v/>
      </c>
      <c r="H255" s="29" t="str">
        <f>IF(OR(ISBLANK($D$7),$A254&gt;=$H$5),"",SUM($E$13:E255))</f>
        <v/>
      </c>
    </row>
    <row r="256" spans="1:8">
      <c r="A256" s="20" t="str">
        <f t="shared" si="31"/>
        <v/>
      </c>
      <c r="B256" s="21" t="str">
        <f t="shared" si="39"/>
        <v/>
      </c>
      <c r="C256" s="22" t="str">
        <f t="shared" si="39"/>
        <v/>
      </c>
      <c r="D256" s="23" t="str">
        <f t="shared" si="33"/>
        <v/>
      </c>
      <c r="E256" s="23" t="str">
        <f t="shared" si="34"/>
        <v/>
      </c>
      <c r="F256" s="23" t="str">
        <f t="shared" si="35"/>
        <v/>
      </c>
      <c r="G256" s="24" t="str">
        <f t="shared" si="36"/>
        <v/>
      </c>
      <c r="H256" s="24" t="str">
        <f>IF(OR(ISBLANK($D$7),$A255&gt;=$H$5),"",SUM($E$13:E256))</f>
        <v/>
      </c>
    </row>
    <row r="257" spans="1:8">
      <c r="A257" s="25" t="str">
        <f t="shared" si="31"/>
        <v/>
      </c>
      <c r="B257" s="26" t="str">
        <f t="shared" si="39"/>
        <v/>
      </c>
      <c r="C257" s="27" t="str">
        <f t="shared" si="39"/>
        <v/>
      </c>
      <c r="D257" s="28" t="str">
        <f t="shared" si="33"/>
        <v/>
      </c>
      <c r="E257" s="28" t="str">
        <f t="shared" si="34"/>
        <v/>
      </c>
      <c r="F257" s="28" t="str">
        <f t="shared" si="35"/>
        <v/>
      </c>
      <c r="G257" s="29" t="str">
        <f t="shared" si="36"/>
        <v/>
      </c>
      <c r="H257" s="29" t="str">
        <f>IF(OR(ISBLANK($D$7),$A256&gt;=$H$5),"",SUM($E$13:E257))</f>
        <v/>
      </c>
    </row>
    <row r="258" spans="1:8">
      <c r="A258" s="20" t="str">
        <f t="shared" si="31"/>
        <v/>
      </c>
      <c r="B258" s="21" t="str">
        <f t="shared" si="39"/>
        <v/>
      </c>
      <c r="C258" s="22" t="str">
        <f t="shared" si="39"/>
        <v/>
      </c>
      <c r="D258" s="23" t="str">
        <f t="shared" si="33"/>
        <v/>
      </c>
      <c r="E258" s="23" t="str">
        <f t="shared" si="34"/>
        <v/>
      </c>
      <c r="F258" s="23" t="str">
        <f t="shared" si="35"/>
        <v/>
      </c>
      <c r="G258" s="24" t="str">
        <f t="shared" si="36"/>
        <v/>
      </c>
      <c r="H258" s="24" t="str">
        <f>IF(OR(ISBLANK($D$7),$A257&gt;=$H$5),"",SUM($E$13:E258))</f>
        <v/>
      </c>
    </row>
    <row r="259" spans="1:8">
      <c r="A259" s="25" t="str">
        <f t="shared" si="31"/>
        <v/>
      </c>
      <c r="B259" s="26" t="str">
        <f t="shared" si="39"/>
        <v/>
      </c>
      <c r="C259" s="27" t="str">
        <f t="shared" si="39"/>
        <v/>
      </c>
      <c r="D259" s="28" t="str">
        <f t="shared" si="33"/>
        <v/>
      </c>
      <c r="E259" s="28" t="str">
        <f t="shared" si="34"/>
        <v/>
      </c>
      <c r="F259" s="28" t="str">
        <f t="shared" si="35"/>
        <v/>
      </c>
      <c r="G259" s="29" t="str">
        <f t="shared" si="36"/>
        <v/>
      </c>
      <c r="H259" s="29" t="str">
        <f>IF(OR(ISBLANK($D$7),$A258&gt;=$H$5),"",SUM($E$13:E259))</f>
        <v/>
      </c>
    </row>
    <row r="260" spans="1:8">
      <c r="A260" s="20" t="str">
        <f t="shared" si="31"/>
        <v/>
      </c>
      <c r="B260" s="21" t="str">
        <f t="shared" si="39"/>
        <v/>
      </c>
      <c r="C260" s="22" t="str">
        <f t="shared" si="39"/>
        <v/>
      </c>
      <c r="D260" s="23" t="str">
        <f t="shared" si="33"/>
        <v/>
      </c>
      <c r="E260" s="23" t="str">
        <f t="shared" si="34"/>
        <v/>
      </c>
      <c r="F260" s="23" t="str">
        <f t="shared" si="35"/>
        <v/>
      </c>
      <c r="G260" s="24" t="str">
        <f t="shared" si="36"/>
        <v/>
      </c>
      <c r="H260" s="24" t="str">
        <f>IF(OR(ISBLANK($D$7),$A259&gt;=$H$5),"",SUM($E$13:E260))</f>
        <v/>
      </c>
    </row>
    <row r="261" spans="1:8">
      <c r="A261" s="25" t="str">
        <f t="shared" si="31"/>
        <v/>
      </c>
      <c r="B261" s="26" t="str">
        <f t="shared" si="39"/>
        <v/>
      </c>
      <c r="C261" s="27" t="str">
        <f t="shared" si="39"/>
        <v/>
      </c>
      <c r="D261" s="28" t="str">
        <f t="shared" si="33"/>
        <v/>
      </c>
      <c r="E261" s="28" t="str">
        <f t="shared" si="34"/>
        <v/>
      </c>
      <c r="F261" s="28" t="str">
        <f t="shared" si="35"/>
        <v/>
      </c>
      <c r="G261" s="29" t="str">
        <f t="shared" si="36"/>
        <v/>
      </c>
      <c r="H261" s="29" t="str">
        <f>IF(OR(ISBLANK($D$7),$A260&gt;=$H$5),"",SUM($E$13:E261))</f>
        <v/>
      </c>
    </row>
    <row r="262" spans="1:8">
      <c r="A262" s="20" t="str">
        <f t="shared" si="31"/>
        <v/>
      </c>
      <c r="B262" s="21" t="str">
        <f t="shared" si="39"/>
        <v/>
      </c>
      <c r="C262" s="22" t="str">
        <f t="shared" si="39"/>
        <v/>
      </c>
      <c r="D262" s="23" t="str">
        <f t="shared" si="33"/>
        <v/>
      </c>
      <c r="E262" s="23" t="str">
        <f t="shared" si="34"/>
        <v/>
      </c>
      <c r="F262" s="23" t="str">
        <f t="shared" si="35"/>
        <v/>
      </c>
      <c r="G262" s="24" t="str">
        <f t="shared" si="36"/>
        <v/>
      </c>
      <c r="H262" s="24" t="str">
        <f>IF(OR(ISBLANK($D$7),$A261&gt;=$H$5),"",SUM($E$13:E262))</f>
        <v/>
      </c>
    </row>
    <row r="263" spans="1:8">
      <c r="A263" s="25" t="str">
        <f t="shared" si="31"/>
        <v/>
      </c>
      <c r="B263" s="26" t="str">
        <f t="shared" si="39"/>
        <v/>
      </c>
      <c r="C263" s="27" t="str">
        <f t="shared" si="39"/>
        <v/>
      </c>
      <c r="D263" s="28" t="str">
        <f t="shared" si="33"/>
        <v/>
      </c>
      <c r="E263" s="28" t="str">
        <f t="shared" si="34"/>
        <v/>
      </c>
      <c r="F263" s="28" t="str">
        <f t="shared" si="35"/>
        <v/>
      </c>
      <c r="G263" s="29" t="str">
        <f t="shared" si="36"/>
        <v/>
      </c>
      <c r="H263" s="29" t="str">
        <f>IF(OR(ISBLANK($D$7),$A262&gt;=$H$5),"",SUM($E$13:E263))</f>
        <v/>
      </c>
    </row>
    <row r="264" spans="1:8">
      <c r="A264" s="20" t="str">
        <f t="shared" si="31"/>
        <v/>
      </c>
      <c r="B264" s="21" t="str">
        <f t="shared" si="39"/>
        <v/>
      </c>
      <c r="C264" s="22" t="str">
        <f t="shared" si="39"/>
        <v/>
      </c>
      <c r="D264" s="23" t="str">
        <f t="shared" si="33"/>
        <v/>
      </c>
      <c r="E264" s="23" t="str">
        <f t="shared" si="34"/>
        <v/>
      </c>
      <c r="F264" s="23" t="str">
        <f t="shared" si="35"/>
        <v/>
      </c>
      <c r="G264" s="24" t="str">
        <f t="shared" si="36"/>
        <v/>
      </c>
      <c r="H264" s="24" t="str">
        <f>IF(OR(ISBLANK($D$7),$A263&gt;=$H$5),"",SUM($E$13:E264))</f>
        <v/>
      </c>
    </row>
    <row r="265" spans="1:8">
      <c r="A265" s="25" t="str">
        <f t="shared" si="31"/>
        <v/>
      </c>
      <c r="B265" s="26" t="str">
        <f t="shared" si="39"/>
        <v/>
      </c>
      <c r="C265" s="27" t="str">
        <f t="shared" si="39"/>
        <v/>
      </c>
      <c r="D265" s="28" t="str">
        <f t="shared" si="33"/>
        <v/>
      </c>
      <c r="E265" s="28" t="str">
        <f t="shared" si="34"/>
        <v/>
      </c>
      <c r="F265" s="28" t="str">
        <f t="shared" si="35"/>
        <v/>
      </c>
      <c r="G265" s="29" t="str">
        <f t="shared" si="36"/>
        <v/>
      </c>
      <c r="H265" s="29" t="str">
        <f>IF(OR(ISBLANK($D$7),$A264&gt;=$H$5),"",SUM($E$13:E265))</f>
        <v/>
      </c>
    </row>
    <row r="266" spans="1:8">
      <c r="A266" s="20" t="str">
        <f t="shared" si="31"/>
        <v/>
      </c>
      <c r="B266" s="21" t="str">
        <f t="shared" si="39"/>
        <v/>
      </c>
      <c r="C266" s="22" t="str">
        <f t="shared" si="39"/>
        <v/>
      </c>
      <c r="D266" s="23" t="str">
        <f t="shared" si="33"/>
        <v/>
      </c>
      <c r="E266" s="23" t="str">
        <f t="shared" si="34"/>
        <v/>
      </c>
      <c r="F266" s="23" t="str">
        <f t="shared" si="35"/>
        <v/>
      </c>
      <c r="G266" s="24" t="str">
        <f t="shared" si="36"/>
        <v/>
      </c>
      <c r="H266" s="24" t="str">
        <f>IF(OR(ISBLANK($D$7),$A265&gt;=$H$5),"",SUM($E$13:E266))</f>
        <v/>
      </c>
    </row>
    <row r="267" spans="1:8">
      <c r="A267" s="25" t="str">
        <f t="shared" si="31"/>
        <v/>
      </c>
      <c r="B267" s="26" t="str">
        <f t="shared" si="39"/>
        <v/>
      </c>
      <c r="C267" s="27" t="str">
        <f t="shared" si="39"/>
        <v/>
      </c>
      <c r="D267" s="28" t="str">
        <f t="shared" si="33"/>
        <v/>
      </c>
      <c r="E267" s="28" t="str">
        <f t="shared" si="34"/>
        <v/>
      </c>
      <c r="F267" s="28" t="str">
        <f t="shared" si="35"/>
        <v/>
      </c>
      <c r="G267" s="29" t="str">
        <f t="shared" si="36"/>
        <v/>
      </c>
      <c r="H267" s="29" t="str">
        <f>IF(OR(ISBLANK($D$7),$A266&gt;=$H$5),"",SUM($E$13:E267))</f>
        <v/>
      </c>
    </row>
    <row r="268" spans="1:8">
      <c r="A268" s="20" t="str">
        <f t="shared" si="31"/>
        <v/>
      </c>
      <c r="B268" s="21" t="str">
        <f t="shared" si="39"/>
        <v/>
      </c>
      <c r="C268" s="22" t="str">
        <f t="shared" si="39"/>
        <v/>
      </c>
      <c r="D268" s="23" t="str">
        <f t="shared" si="33"/>
        <v/>
      </c>
      <c r="E268" s="23" t="str">
        <f t="shared" si="34"/>
        <v/>
      </c>
      <c r="F268" s="23" t="str">
        <f t="shared" si="35"/>
        <v/>
      </c>
      <c r="G268" s="24" t="str">
        <f t="shared" si="36"/>
        <v/>
      </c>
      <c r="H268" s="24" t="str">
        <f>IF(OR(ISBLANK($D$7),$A267&gt;=$H$5),"",SUM($E$13:E268))</f>
        <v/>
      </c>
    </row>
    <row r="269" spans="1:8">
      <c r="A269" s="25" t="str">
        <f t="shared" si="31"/>
        <v/>
      </c>
      <c r="B269" s="26" t="str">
        <f t="shared" si="39"/>
        <v/>
      </c>
      <c r="C269" s="27" t="str">
        <f t="shared" si="39"/>
        <v/>
      </c>
      <c r="D269" s="28" t="str">
        <f t="shared" si="33"/>
        <v/>
      </c>
      <c r="E269" s="28" t="str">
        <f t="shared" si="34"/>
        <v/>
      </c>
      <c r="F269" s="28" t="str">
        <f t="shared" si="35"/>
        <v/>
      </c>
      <c r="G269" s="29" t="str">
        <f t="shared" si="36"/>
        <v/>
      </c>
      <c r="H269" s="29" t="str">
        <f>IF(OR(ISBLANK($D$7),$A268&gt;=$H$5),"",SUM($E$13:E269))</f>
        <v/>
      </c>
    </row>
    <row r="270" spans="1:8">
      <c r="A270" s="20" t="str">
        <f t="shared" si="31"/>
        <v/>
      </c>
      <c r="B270" s="21" t="str">
        <f t="shared" si="39"/>
        <v/>
      </c>
      <c r="C270" s="22" t="str">
        <f t="shared" si="39"/>
        <v/>
      </c>
      <c r="D270" s="23" t="str">
        <f t="shared" si="33"/>
        <v/>
      </c>
      <c r="E270" s="23" t="str">
        <f t="shared" si="34"/>
        <v/>
      </c>
      <c r="F270" s="23" t="str">
        <f t="shared" si="35"/>
        <v/>
      </c>
      <c r="G270" s="24" t="str">
        <f t="shared" si="36"/>
        <v/>
      </c>
      <c r="H270" s="24" t="str">
        <f>IF(OR(ISBLANK($D$7),$A269&gt;=$H$5),"",SUM($E$13:E270))</f>
        <v/>
      </c>
    </row>
    <row r="271" spans="1:8">
      <c r="A271" s="25" t="str">
        <f t="shared" ref="A271:A334" si="40">IF(A270&lt;$H$5,A270+1,"")</f>
        <v/>
      </c>
      <c r="B271" s="26" t="str">
        <f t="shared" ref="B271:C286" si="41">IF(OR(ISBLANK($D$7),$A270&gt;=$H$5),"",DATE(YEAR($D$7),MONTH($D$7)+$A271,DAY($D$7)))</f>
        <v/>
      </c>
      <c r="C271" s="27" t="str">
        <f t="shared" si="41"/>
        <v/>
      </c>
      <c r="D271" s="28" t="str">
        <f t="shared" ref="D271:D334" si="42">IF(OR(ISBLANK($D$7),$A270&gt;=$H$5),"",$H$4)</f>
        <v/>
      </c>
      <c r="E271" s="28" t="str">
        <f t="shared" si="34"/>
        <v/>
      </c>
      <c r="F271" s="28" t="str">
        <f t="shared" si="35"/>
        <v/>
      </c>
      <c r="G271" s="29" t="str">
        <f t="shared" si="36"/>
        <v/>
      </c>
      <c r="H271" s="29" t="str">
        <f>IF(OR(ISBLANK($D$7),$A270&gt;=$H$5),"",SUM($E$13:E271))</f>
        <v/>
      </c>
    </row>
    <row r="272" spans="1:8">
      <c r="A272" s="20" t="str">
        <f t="shared" si="40"/>
        <v/>
      </c>
      <c r="B272" s="21" t="str">
        <f t="shared" si="41"/>
        <v/>
      </c>
      <c r="C272" s="22" t="str">
        <f t="shared" si="41"/>
        <v/>
      </c>
      <c r="D272" s="23" t="str">
        <f t="shared" si="42"/>
        <v/>
      </c>
      <c r="E272" s="23" t="str">
        <f t="shared" si="34"/>
        <v/>
      </c>
      <c r="F272" s="23" t="str">
        <f t="shared" si="35"/>
        <v/>
      </c>
      <c r="G272" s="24" t="str">
        <f t="shared" si="36"/>
        <v/>
      </c>
      <c r="H272" s="24" t="str">
        <f>IF(OR(ISBLANK($D$7),$A271&gt;=$H$5),"",SUM($E$13:E272))</f>
        <v/>
      </c>
    </row>
    <row r="273" spans="1:8">
      <c r="A273" s="25" t="str">
        <f t="shared" si="40"/>
        <v/>
      </c>
      <c r="B273" s="26" t="str">
        <f t="shared" si="41"/>
        <v/>
      </c>
      <c r="C273" s="27" t="str">
        <f t="shared" si="41"/>
        <v/>
      </c>
      <c r="D273" s="28" t="str">
        <f t="shared" si="42"/>
        <v/>
      </c>
      <c r="E273" s="28" t="str">
        <f t="shared" si="34"/>
        <v/>
      </c>
      <c r="F273" s="28" t="str">
        <f t="shared" si="35"/>
        <v/>
      </c>
      <c r="G273" s="29" t="str">
        <f t="shared" si="36"/>
        <v/>
      </c>
      <c r="H273" s="29" t="str">
        <f>IF(OR(ISBLANK($D$7),$A272&gt;=$H$5),"",SUM($E$13:E273))</f>
        <v/>
      </c>
    </row>
    <row r="274" spans="1:8">
      <c r="A274" s="20" t="str">
        <f t="shared" si="40"/>
        <v/>
      </c>
      <c r="B274" s="21" t="str">
        <f t="shared" si="41"/>
        <v/>
      </c>
      <c r="C274" s="22" t="str">
        <f t="shared" si="41"/>
        <v/>
      </c>
      <c r="D274" s="23" t="str">
        <f t="shared" si="42"/>
        <v/>
      </c>
      <c r="E274" s="23" t="str">
        <f t="shared" si="34"/>
        <v/>
      </c>
      <c r="F274" s="23" t="str">
        <f t="shared" si="35"/>
        <v/>
      </c>
      <c r="G274" s="24" t="str">
        <f t="shared" si="36"/>
        <v/>
      </c>
      <c r="H274" s="24" t="str">
        <f>IF(OR(ISBLANK($D$7),$A273&gt;=$H$5),"",SUM($E$13:E274))</f>
        <v/>
      </c>
    </row>
    <row r="275" spans="1:8">
      <c r="A275" s="25" t="str">
        <f t="shared" si="40"/>
        <v/>
      </c>
      <c r="B275" s="26" t="str">
        <f t="shared" si="41"/>
        <v/>
      </c>
      <c r="C275" s="27" t="str">
        <f t="shared" si="41"/>
        <v/>
      </c>
      <c r="D275" s="28" t="str">
        <f t="shared" si="42"/>
        <v/>
      </c>
      <c r="E275" s="28" t="str">
        <f t="shared" si="34"/>
        <v/>
      </c>
      <c r="F275" s="28" t="str">
        <f t="shared" si="35"/>
        <v/>
      </c>
      <c r="G275" s="29" t="str">
        <f t="shared" si="36"/>
        <v/>
      </c>
      <c r="H275" s="29" t="str">
        <f>IF(OR(ISBLANK($D$7),$A274&gt;=$H$5),"",SUM($E$13:E275))</f>
        <v/>
      </c>
    </row>
    <row r="276" spans="1:8">
      <c r="A276" s="20" t="str">
        <f t="shared" si="40"/>
        <v/>
      </c>
      <c r="B276" s="21" t="str">
        <f t="shared" si="41"/>
        <v/>
      </c>
      <c r="C276" s="22" t="str">
        <f t="shared" si="41"/>
        <v/>
      </c>
      <c r="D276" s="23" t="str">
        <f t="shared" si="42"/>
        <v/>
      </c>
      <c r="E276" s="23" t="str">
        <f t="shared" si="34"/>
        <v/>
      </c>
      <c r="F276" s="23" t="str">
        <f t="shared" si="35"/>
        <v/>
      </c>
      <c r="G276" s="24" t="str">
        <f t="shared" si="36"/>
        <v/>
      </c>
      <c r="H276" s="24" t="str">
        <f>IF(OR(ISBLANK($D$7),$A275&gt;=$H$5),"",SUM($E$13:E276))</f>
        <v/>
      </c>
    </row>
    <row r="277" spans="1:8">
      <c r="A277" s="25" t="str">
        <f t="shared" si="40"/>
        <v/>
      </c>
      <c r="B277" s="26" t="str">
        <f t="shared" si="41"/>
        <v/>
      </c>
      <c r="C277" s="27" t="str">
        <f t="shared" si="41"/>
        <v/>
      </c>
      <c r="D277" s="28" t="str">
        <f t="shared" si="42"/>
        <v/>
      </c>
      <c r="E277" s="28" t="str">
        <f t="shared" si="34"/>
        <v/>
      </c>
      <c r="F277" s="28" t="str">
        <f t="shared" si="35"/>
        <v/>
      </c>
      <c r="G277" s="29" t="str">
        <f t="shared" si="36"/>
        <v/>
      </c>
      <c r="H277" s="29" t="str">
        <f>IF(OR(ISBLANK($D$7),$A276&gt;=$H$5),"",SUM($E$13:E277))</f>
        <v/>
      </c>
    </row>
    <row r="278" spans="1:8">
      <c r="A278" s="20" t="str">
        <f t="shared" si="40"/>
        <v/>
      </c>
      <c r="B278" s="21" t="str">
        <f t="shared" si="41"/>
        <v/>
      </c>
      <c r="C278" s="22" t="str">
        <f t="shared" si="41"/>
        <v/>
      </c>
      <c r="D278" s="23" t="str">
        <f t="shared" si="42"/>
        <v/>
      </c>
      <c r="E278" s="23" t="str">
        <f t="shared" ref="E278:E341" si="43">IF(OR(ISBLANK($D$7),$A277&gt;=$H$5),"",-IPMT($D$5/12,A278,$H$5,$D$4))</f>
        <v/>
      </c>
      <c r="F278" s="23" t="str">
        <f t="shared" ref="F278:F341" si="44">IF(OR(ISBLANK($D$7),$A277&gt;=$H$5),"",D278-E278)</f>
        <v/>
      </c>
      <c r="G278" s="24" t="str">
        <f t="shared" ref="G278:G341" si="45">IF(OR(ISBLANK($D$7),$A277&gt;=$H$5),"",G277-F278)</f>
        <v/>
      </c>
      <c r="H278" s="24" t="str">
        <f>IF(OR(ISBLANK($D$7),$A277&gt;=$H$5),"",SUM($E$13:E278))</f>
        <v/>
      </c>
    </row>
    <row r="279" spans="1:8">
      <c r="A279" s="25" t="str">
        <f t="shared" si="40"/>
        <v/>
      </c>
      <c r="B279" s="26" t="str">
        <f t="shared" si="41"/>
        <v/>
      </c>
      <c r="C279" s="27" t="str">
        <f t="shared" si="41"/>
        <v/>
      </c>
      <c r="D279" s="28" t="str">
        <f t="shared" si="42"/>
        <v/>
      </c>
      <c r="E279" s="28" t="str">
        <f t="shared" si="43"/>
        <v/>
      </c>
      <c r="F279" s="28" t="str">
        <f t="shared" si="44"/>
        <v/>
      </c>
      <c r="G279" s="29" t="str">
        <f t="shared" si="45"/>
        <v/>
      </c>
      <c r="H279" s="29" t="str">
        <f>IF(OR(ISBLANK($D$7),$A278&gt;=$H$5),"",SUM($E$13:E279))</f>
        <v/>
      </c>
    </row>
    <row r="280" spans="1:8">
      <c r="A280" s="20" t="str">
        <f t="shared" si="40"/>
        <v/>
      </c>
      <c r="B280" s="21" t="str">
        <f t="shared" si="41"/>
        <v/>
      </c>
      <c r="C280" s="22" t="str">
        <f t="shared" si="41"/>
        <v/>
      </c>
      <c r="D280" s="23" t="str">
        <f t="shared" si="42"/>
        <v/>
      </c>
      <c r="E280" s="23" t="str">
        <f t="shared" si="43"/>
        <v/>
      </c>
      <c r="F280" s="23" t="str">
        <f t="shared" si="44"/>
        <v/>
      </c>
      <c r="G280" s="24" t="str">
        <f t="shared" si="45"/>
        <v/>
      </c>
      <c r="H280" s="24" t="str">
        <f>IF(OR(ISBLANK($D$7),$A279&gt;=$H$5),"",SUM($E$13:E280))</f>
        <v/>
      </c>
    </row>
    <row r="281" spans="1:8">
      <c r="A281" s="25" t="str">
        <f t="shared" si="40"/>
        <v/>
      </c>
      <c r="B281" s="26" t="str">
        <f t="shared" si="41"/>
        <v/>
      </c>
      <c r="C281" s="27" t="str">
        <f t="shared" si="41"/>
        <v/>
      </c>
      <c r="D281" s="28" t="str">
        <f t="shared" si="42"/>
        <v/>
      </c>
      <c r="E281" s="28" t="str">
        <f t="shared" si="43"/>
        <v/>
      </c>
      <c r="F281" s="28" t="str">
        <f t="shared" si="44"/>
        <v/>
      </c>
      <c r="G281" s="29" t="str">
        <f t="shared" si="45"/>
        <v/>
      </c>
      <c r="H281" s="29" t="str">
        <f>IF(OR(ISBLANK($D$7),$A280&gt;=$H$5),"",SUM($E$13:E281))</f>
        <v/>
      </c>
    </row>
    <row r="282" spans="1:8">
      <c r="A282" s="20" t="str">
        <f t="shared" si="40"/>
        <v/>
      </c>
      <c r="B282" s="21" t="str">
        <f t="shared" si="41"/>
        <v/>
      </c>
      <c r="C282" s="22" t="str">
        <f t="shared" si="41"/>
        <v/>
      </c>
      <c r="D282" s="23" t="str">
        <f t="shared" si="42"/>
        <v/>
      </c>
      <c r="E282" s="23" t="str">
        <f t="shared" si="43"/>
        <v/>
      </c>
      <c r="F282" s="23" t="str">
        <f t="shared" si="44"/>
        <v/>
      </c>
      <c r="G282" s="24" t="str">
        <f t="shared" si="45"/>
        <v/>
      </c>
      <c r="H282" s="24" t="str">
        <f>IF(OR(ISBLANK($D$7),$A281&gt;=$H$5),"",SUM($E$13:E282))</f>
        <v/>
      </c>
    </row>
    <row r="283" spans="1:8">
      <c r="A283" s="25" t="str">
        <f t="shared" si="40"/>
        <v/>
      </c>
      <c r="B283" s="26" t="str">
        <f t="shared" si="41"/>
        <v/>
      </c>
      <c r="C283" s="27" t="str">
        <f t="shared" si="41"/>
        <v/>
      </c>
      <c r="D283" s="28" t="str">
        <f t="shared" si="42"/>
        <v/>
      </c>
      <c r="E283" s="28" t="str">
        <f t="shared" si="43"/>
        <v/>
      </c>
      <c r="F283" s="28" t="str">
        <f t="shared" si="44"/>
        <v/>
      </c>
      <c r="G283" s="29" t="str">
        <f t="shared" si="45"/>
        <v/>
      </c>
      <c r="H283" s="29" t="str">
        <f>IF(OR(ISBLANK($D$7),$A282&gt;=$H$5),"",SUM($E$13:E283))</f>
        <v/>
      </c>
    </row>
    <row r="284" spans="1:8">
      <c r="A284" s="20" t="str">
        <f t="shared" si="40"/>
        <v/>
      </c>
      <c r="B284" s="21" t="str">
        <f t="shared" si="41"/>
        <v/>
      </c>
      <c r="C284" s="22" t="str">
        <f t="shared" si="41"/>
        <v/>
      </c>
      <c r="D284" s="23" t="str">
        <f t="shared" si="42"/>
        <v/>
      </c>
      <c r="E284" s="23" t="str">
        <f t="shared" si="43"/>
        <v/>
      </c>
      <c r="F284" s="23" t="str">
        <f t="shared" si="44"/>
        <v/>
      </c>
      <c r="G284" s="24" t="str">
        <f t="shared" si="45"/>
        <v/>
      </c>
      <c r="H284" s="24" t="str">
        <f>IF(OR(ISBLANK($D$7),$A283&gt;=$H$5),"",SUM($E$13:E284))</f>
        <v/>
      </c>
    </row>
    <row r="285" spans="1:8">
      <c r="A285" s="25" t="str">
        <f t="shared" si="40"/>
        <v/>
      </c>
      <c r="B285" s="26" t="str">
        <f t="shared" si="41"/>
        <v/>
      </c>
      <c r="C285" s="27" t="str">
        <f t="shared" si="41"/>
        <v/>
      </c>
      <c r="D285" s="28" t="str">
        <f t="shared" si="42"/>
        <v/>
      </c>
      <c r="E285" s="28" t="str">
        <f t="shared" si="43"/>
        <v/>
      </c>
      <c r="F285" s="28" t="str">
        <f t="shared" si="44"/>
        <v/>
      </c>
      <c r="G285" s="29" t="str">
        <f t="shared" si="45"/>
        <v/>
      </c>
      <c r="H285" s="29" t="str">
        <f>IF(OR(ISBLANK($D$7),$A284&gt;=$H$5),"",SUM($E$13:E285))</f>
        <v/>
      </c>
    </row>
    <row r="286" spans="1:8">
      <c r="A286" s="20" t="str">
        <f t="shared" si="40"/>
        <v/>
      </c>
      <c r="B286" s="21" t="str">
        <f t="shared" si="41"/>
        <v/>
      </c>
      <c r="C286" s="22" t="str">
        <f t="shared" si="41"/>
        <v/>
      </c>
      <c r="D286" s="23" t="str">
        <f t="shared" si="42"/>
        <v/>
      </c>
      <c r="E286" s="23" t="str">
        <f t="shared" si="43"/>
        <v/>
      </c>
      <c r="F286" s="23" t="str">
        <f t="shared" si="44"/>
        <v/>
      </c>
      <c r="G286" s="24" t="str">
        <f t="shared" si="45"/>
        <v/>
      </c>
      <c r="H286" s="24" t="str">
        <f>IF(OR(ISBLANK($D$7),$A285&gt;=$H$5),"",SUM($E$13:E286))</f>
        <v/>
      </c>
    </row>
    <row r="287" spans="1:8">
      <c r="A287" s="25" t="str">
        <f t="shared" si="40"/>
        <v/>
      </c>
      <c r="B287" s="26" t="str">
        <f t="shared" ref="B287:C302" si="46">IF(OR(ISBLANK($D$7),$A286&gt;=$H$5),"",DATE(YEAR($D$7),MONTH($D$7)+$A287,DAY($D$7)))</f>
        <v/>
      </c>
      <c r="C287" s="27" t="str">
        <f t="shared" si="46"/>
        <v/>
      </c>
      <c r="D287" s="28" t="str">
        <f t="shared" si="42"/>
        <v/>
      </c>
      <c r="E287" s="28" t="str">
        <f t="shared" si="43"/>
        <v/>
      </c>
      <c r="F287" s="28" t="str">
        <f t="shared" si="44"/>
        <v/>
      </c>
      <c r="G287" s="29" t="str">
        <f t="shared" si="45"/>
        <v/>
      </c>
      <c r="H287" s="29" t="str">
        <f>IF(OR(ISBLANK($D$7),$A286&gt;=$H$5),"",SUM($E$13:E287))</f>
        <v/>
      </c>
    </row>
    <row r="288" spans="1:8">
      <c r="A288" s="20" t="str">
        <f t="shared" si="40"/>
        <v/>
      </c>
      <c r="B288" s="21" t="str">
        <f t="shared" si="46"/>
        <v/>
      </c>
      <c r="C288" s="22" t="str">
        <f t="shared" si="46"/>
        <v/>
      </c>
      <c r="D288" s="23" t="str">
        <f t="shared" si="42"/>
        <v/>
      </c>
      <c r="E288" s="23" t="str">
        <f t="shared" si="43"/>
        <v/>
      </c>
      <c r="F288" s="23" t="str">
        <f t="shared" si="44"/>
        <v/>
      </c>
      <c r="G288" s="24" t="str">
        <f t="shared" si="45"/>
        <v/>
      </c>
      <c r="H288" s="24" t="str">
        <f>IF(OR(ISBLANK($D$7),$A287&gt;=$H$5),"",SUM($E$13:E288))</f>
        <v/>
      </c>
    </row>
    <row r="289" spans="1:8">
      <c r="A289" s="25" t="str">
        <f t="shared" si="40"/>
        <v/>
      </c>
      <c r="B289" s="26" t="str">
        <f t="shared" si="46"/>
        <v/>
      </c>
      <c r="C289" s="27" t="str">
        <f t="shared" si="46"/>
        <v/>
      </c>
      <c r="D289" s="28" t="str">
        <f t="shared" si="42"/>
        <v/>
      </c>
      <c r="E289" s="28" t="str">
        <f t="shared" si="43"/>
        <v/>
      </c>
      <c r="F289" s="28" t="str">
        <f t="shared" si="44"/>
        <v/>
      </c>
      <c r="G289" s="29" t="str">
        <f t="shared" si="45"/>
        <v/>
      </c>
      <c r="H289" s="29" t="str">
        <f>IF(OR(ISBLANK($D$7),$A288&gt;=$H$5),"",SUM($E$13:E289))</f>
        <v/>
      </c>
    </row>
    <row r="290" spans="1:8">
      <c r="A290" s="20" t="str">
        <f t="shared" si="40"/>
        <v/>
      </c>
      <c r="B290" s="21" t="str">
        <f t="shared" si="46"/>
        <v/>
      </c>
      <c r="C290" s="22" t="str">
        <f t="shared" si="46"/>
        <v/>
      </c>
      <c r="D290" s="23" t="str">
        <f t="shared" si="42"/>
        <v/>
      </c>
      <c r="E290" s="23" t="str">
        <f t="shared" si="43"/>
        <v/>
      </c>
      <c r="F290" s="23" t="str">
        <f t="shared" si="44"/>
        <v/>
      </c>
      <c r="G290" s="24" t="str">
        <f t="shared" si="45"/>
        <v/>
      </c>
      <c r="H290" s="24" t="str">
        <f>IF(OR(ISBLANK($D$7),$A289&gt;=$H$5),"",SUM($E$13:E290))</f>
        <v/>
      </c>
    </row>
    <row r="291" spans="1:8">
      <c r="A291" s="25" t="str">
        <f t="shared" si="40"/>
        <v/>
      </c>
      <c r="B291" s="26" t="str">
        <f t="shared" si="46"/>
        <v/>
      </c>
      <c r="C291" s="27" t="str">
        <f t="shared" si="46"/>
        <v/>
      </c>
      <c r="D291" s="28" t="str">
        <f t="shared" si="42"/>
        <v/>
      </c>
      <c r="E291" s="28" t="str">
        <f t="shared" si="43"/>
        <v/>
      </c>
      <c r="F291" s="28" t="str">
        <f t="shared" si="44"/>
        <v/>
      </c>
      <c r="G291" s="29" t="str">
        <f t="shared" si="45"/>
        <v/>
      </c>
      <c r="H291" s="29" t="str">
        <f>IF(OR(ISBLANK($D$7),$A290&gt;=$H$5),"",SUM($E$13:E291))</f>
        <v/>
      </c>
    </row>
    <row r="292" spans="1:8">
      <c r="A292" s="20" t="str">
        <f t="shared" si="40"/>
        <v/>
      </c>
      <c r="B292" s="21" t="str">
        <f t="shared" si="46"/>
        <v/>
      </c>
      <c r="C292" s="22" t="str">
        <f t="shared" si="46"/>
        <v/>
      </c>
      <c r="D292" s="23" t="str">
        <f t="shared" si="42"/>
        <v/>
      </c>
      <c r="E292" s="23" t="str">
        <f t="shared" si="43"/>
        <v/>
      </c>
      <c r="F292" s="23" t="str">
        <f t="shared" si="44"/>
        <v/>
      </c>
      <c r="G292" s="24" t="str">
        <f t="shared" si="45"/>
        <v/>
      </c>
      <c r="H292" s="24" t="str">
        <f>IF(OR(ISBLANK($D$7),$A291&gt;=$H$5),"",SUM($E$13:E292))</f>
        <v/>
      </c>
    </row>
    <row r="293" spans="1:8">
      <c r="A293" s="25" t="str">
        <f t="shared" si="40"/>
        <v/>
      </c>
      <c r="B293" s="26" t="str">
        <f t="shared" si="46"/>
        <v/>
      </c>
      <c r="C293" s="27" t="str">
        <f t="shared" si="46"/>
        <v/>
      </c>
      <c r="D293" s="28" t="str">
        <f t="shared" si="42"/>
        <v/>
      </c>
      <c r="E293" s="28" t="str">
        <f t="shared" si="43"/>
        <v/>
      </c>
      <c r="F293" s="28" t="str">
        <f t="shared" si="44"/>
        <v/>
      </c>
      <c r="G293" s="29" t="str">
        <f t="shared" si="45"/>
        <v/>
      </c>
      <c r="H293" s="29" t="str">
        <f>IF(OR(ISBLANK($D$7),$A292&gt;=$H$5),"",SUM($E$13:E293))</f>
        <v/>
      </c>
    </row>
    <row r="294" spans="1:8">
      <c r="A294" s="20" t="str">
        <f t="shared" si="40"/>
        <v/>
      </c>
      <c r="B294" s="21" t="str">
        <f t="shared" si="46"/>
        <v/>
      </c>
      <c r="C294" s="22" t="str">
        <f t="shared" si="46"/>
        <v/>
      </c>
      <c r="D294" s="23" t="str">
        <f t="shared" si="42"/>
        <v/>
      </c>
      <c r="E294" s="23" t="str">
        <f t="shared" si="43"/>
        <v/>
      </c>
      <c r="F294" s="23" t="str">
        <f t="shared" si="44"/>
        <v/>
      </c>
      <c r="G294" s="24" t="str">
        <f t="shared" si="45"/>
        <v/>
      </c>
      <c r="H294" s="24" t="str">
        <f>IF(OR(ISBLANK($D$7),$A293&gt;=$H$5),"",SUM($E$13:E294))</f>
        <v/>
      </c>
    </row>
    <row r="295" spans="1:8">
      <c r="A295" s="25" t="str">
        <f t="shared" si="40"/>
        <v/>
      </c>
      <c r="B295" s="26" t="str">
        <f t="shared" si="46"/>
        <v/>
      </c>
      <c r="C295" s="27" t="str">
        <f t="shared" si="46"/>
        <v/>
      </c>
      <c r="D295" s="28" t="str">
        <f t="shared" si="42"/>
        <v/>
      </c>
      <c r="E295" s="28" t="str">
        <f t="shared" si="43"/>
        <v/>
      </c>
      <c r="F295" s="28" t="str">
        <f t="shared" si="44"/>
        <v/>
      </c>
      <c r="G295" s="29" t="str">
        <f t="shared" si="45"/>
        <v/>
      </c>
      <c r="H295" s="29" t="str">
        <f>IF(OR(ISBLANK($D$7),$A294&gt;=$H$5),"",SUM($E$13:E295))</f>
        <v/>
      </c>
    </row>
    <row r="296" spans="1:8">
      <c r="A296" s="20" t="str">
        <f t="shared" si="40"/>
        <v/>
      </c>
      <c r="B296" s="21" t="str">
        <f t="shared" si="46"/>
        <v/>
      </c>
      <c r="C296" s="22" t="str">
        <f t="shared" si="46"/>
        <v/>
      </c>
      <c r="D296" s="23" t="str">
        <f t="shared" si="42"/>
        <v/>
      </c>
      <c r="E296" s="23" t="str">
        <f t="shared" si="43"/>
        <v/>
      </c>
      <c r="F296" s="23" t="str">
        <f t="shared" si="44"/>
        <v/>
      </c>
      <c r="G296" s="24" t="str">
        <f t="shared" si="45"/>
        <v/>
      </c>
      <c r="H296" s="24" t="str">
        <f>IF(OR(ISBLANK($D$7),$A295&gt;=$H$5),"",SUM($E$13:E296))</f>
        <v/>
      </c>
    </row>
    <row r="297" spans="1:8">
      <c r="A297" s="25" t="str">
        <f t="shared" si="40"/>
        <v/>
      </c>
      <c r="B297" s="26" t="str">
        <f t="shared" si="46"/>
        <v/>
      </c>
      <c r="C297" s="27" t="str">
        <f t="shared" si="46"/>
        <v/>
      </c>
      <c r="D297" s="28" t="str">
        <f t="shared" si="42"/>
        <v/>
      </c>
      <c r="E297" s="28" t="str">
        <f t="shared" si="43"/>
        <v/>
      </c>
      <c r="F297" s="28" t="str">
        <f t="shared" si="44"/>
        <v/>
      </c>
      <c r="G297" s="29" t="str">
        <f t="shared" si="45"/>
        <v/>
      </c>
      <c r="H297" s="29" t="str">
        <f>IF(OR(ISBLANK($D$7),$A296&gt;=$H$5),"",SUM($E$13:E297))</f>
        <v/>
      </c>
    </row>
    <row r="298" spans="1:8">
      <c r="A298" s="20" t="str">
        <f t="shared" si="40"/>
        <v/>
      </c>
      <c r="B298" s="21" t="str">
        <f t="shared" si="46"/>
        <v/>
      </c>
      <c r="C298" s="22" t="str">
        <f t="shared" si="46"/>
        <v/>
      </c>
      <c r="D298" s="23" t="str">
        <f t="shared" si="42"/>
        <v/>
      </c>
      <c r="E298" s="23" t="str">
        <f t="shared" si="43"/>
        <v/>
      </c>
      <c r="F298" s="23" t="str">
        <f t="shared" si="44"/>
        <v/>
      </c>
      <c r="G298" s="24" t="str">
        <f t="shared" si="45"/>
        <v/>
      </c>
      <c r="H298" s="24" t="str">
        <f>IF(OR(ISBLANK($D$7),$A297&gt;=$H$5),"",SUM($E$13:E298))</f>
        <v/>
      </c>
    </row>
    <row r="299" spans="1:8">
      <c r="A299" s="25" t="str">
        <f t="shared" si="40"/>
        <v/>
      </c>
      <c r="B299" s="26" t="str">
        <f t="shared" si="46"/>
        <v/>
      </c>
      <c r="C299" s="27" t="str">
        <f t="shared" si="46"/>
        <v/>
      </c>
      <c r="D299" s="28" t="str">
        <f t="shared" si="42"/>
        <v/>
      </c>
      <c r="E299" s="28" t="str">
        <f t="shared" si="43"/>
        <v/>
      </c>
      <c r="F299" s="28" t="str">
        <f t="shared" si="44"/>
        <v/>
      </c>
      <c r="G299" s="29" t="str">
        <f t="shared" si="45"/>
        <v/>
      </c>
      <c r="H299" s="29" t="str">
        <f>IF(OR(ISBLANK($D$7),$A298&gt;=$H$5),"",SUM($E$13:E299))</f>
        <v/>
      </c>
    </row>
    <row r="300" spans="1:8">
      <c r="A300" s="20" t="str">
        <f t="shared" si="40"/>
        <v/>
      </c>
      <c r="B300" s="21" t="str">
        <f t="shared" si="46"/>
        <v/>
      </c>
      <c r="C300" s="22" t="str">
        <f t="shared" si="46"/>
        <v/>
      </c>
      <c r="D300" s="23" t="str">
        <f t="shared" si="42"/>
        <v/>
      </c>
      <c r="E300" s="23" t="str">
        <f t="shared" si="43"/>
        <v/>
      </c>
      <c r="F300" s="23" t="str">
        <f t="shared" si="44"/>
        <v/>
      </c>
      <c r="G300" s="24" t="str">
        <f t="shared" si="45"/>
        <v/>
      </c>
      <c r="H300" s="24" t="str">
        <f>IF(OR(ISBLANK($D$7),$A299&gt;=$H$5),"",SUM($E$13:E300))</f>
        <v/>
      </c>
    </row>
    <row r="301" spans="1:8">
      <c r="A301" s="25" t="str">
        <f t="shared" si="40"/>
        <v/>
      </c>
      <c r="B301" s="26" t="str">
        <f t="shared" si="46"/>
        <v/>
      </c>
      <c r="C301" s="27" t="str">
        <f t="shared" si="46"/>
        <v/>
      </c>
      <c r="D301" s="28" t="str">
        <f t="shared" si="42"/>
        <v/>
      </c>
      <c r="E301" s="28" t="str">
        <f t="shared" si="43"/>
        <v/>
      </c>
      <c r="F301" s="28" t="str">
        <f t="shared" si="44"/>
        <v/>
      </c>
      <c r="G301" s="29" t="str">
        <f t="shared" si="45"/>
        <v/>
      </c>
      <c r="H301" s="29" t="str">
        <f>IF(OR(ISBLANK($D$7),$A300&gt;=$H$5),"",SUM($E$13:E301))</f>
        <v/>
      </c>
    </row>
    <row r="302" spans="1:8">
      <c r="A302" s="20" t="str">
        <f t="shared" si="40"/>
        <v/>
      </c>
      <c r="B302" s="21" t="str">
        <f t="shared" si="46"/>
        <v/>
      </c>
      <c r="C302" s="22" t="str">
        <f t="shared" si="46"/>
        <v/>
      </c>
      <c r="D302" s="23" t="str">
        <f t="shared" si="42"/>
        <v/>
      </c>
      <c r="E302" s="23" t="str">
        <f t="shared" si="43"/>
        <v/>
      </c>
      <c r="F302" s="23" t="str">
        <f t="shared" si="44"/>
        <v/>
      </c>
      <c r="G302" s="24" t="str">
        <f t="shared" si="45"/>
        <v/>
      </c>
      <c r="H302" s="24" t="str">
        <f>IF(OR(ISBLANK($D$7),$A301&gt;=$H$5),"",SUM($E$13:E302))</f>
        <v/>
      </c>
    </row>
    <row r="303" spans="1:8">
      <c r="A303" s="25" t="str">
        <f t="shared" si="40"/>
        <v/>
      </c>
      <c r="B303" s="26" t="str">
        <f t="shared" ref="B303:C318" si="47">IF(OR(ISBLANK($D$7),$A302&gt;=$H$5),"",DATE(YEAR($D$7),MONTH($D$7)+$A303,DAY($D$7)))</f>
        <v/>
      </c>
      <c r="C303" s="27" t="str">
        <f t="shared" si="47"/>
        <v/>
      </c>
      <c r="D303" s="28" t="str">
        <f t="shared" si="42"/>
        <v/>
      </c>
      <c r="E303" s="28" t="str">
        <f t="shared" si="43"/>
        <v/>
      </c>
      <c r="F303" s="28" t="str">
        <f t="shared" si="44"/>
        <v/>
      </c>
      <c r="G303" s="29" t="str">
        <f t="shared" si="45"/>
        <v/>
      </c>
      <c r="H303" s="29" t="str">
        <f>IF(OR(ISBLANK($D$7),$A302&gt;=$H$5),"",SUM($E$13:E303))</f>
        <v/>
      </c>
    </row>
    <row r="304" spans="1:8">
      <c r="A304" s="20" t="str">
        <f t="shared" si="40"/>
        <v/>
      </c>
      <c r="B304" s="21" t="str">
        <f t="shared" si="47"/>
        <v/>
      </c>
      <c r="C304" s="22" t="str">
        <f t="shared" si="47"/>
        <v/>
      </c>
      <c r="D304" s="23" t="str">
        <f t="shared" si="42"/>
        <v/>
      </c>
      <c r="E304" s="23" t="str">
        <f t="shared" si="43"/>
        <v/>
      </c>
      <c r="F304" s="23" t="str">
        <f t="shared" si="44"/>
        <v/>
      </c>
      <c r="G304" s="24" t="str">
        <f t="shared" si="45"/>
        <v/>
      </c>
      <c r="H304" s="24" t="str">
        <f>IF(OR(ISBLANK($D$7),$A303&gt;=$H$5),"",SUM($E$13:E304))</f>
        <v/>
      </c>
    </row>
    <row r="305" spans="1:8">
      <c r="A305" s="25" t="str">
        <f t="shared" si="40"/>
        <v/>
      </c>
      <c r="B305" s="26" t="str">
        <f t="shared" si="47"/>
        <v/>
      </c>
      <c r="C305" s="27" t="str">
        <f t="shared" si="47"/>
        <v/>
      </c>
      <c r="D305" s="28" t="str">
        <f t="shared" si="42"/>
        <v/>
      </c>
      <c r="E305" s="28" t="str">
        <f t="shared" si="43"/>
        <v/>
      </c>
      <c r="F305" s="28" t="str">
        <f t="shared" si="44"/>
        <v/>
      </c>
      <c r="G305" s="29" t="str">
        <f t="shared" si="45"/>
        <v/>
      </c>
      <c r="H305" s="29" t="str">
        <f>IF(OR(ISBLANK($D$7),$A304&gt;=$H$5),"",SUM($E$13:E305))</f>
        <v/>
      </c>
    </row>
    <row r="306" spans="1:8">
      <c r="A306" s="20" t="str">
        <f t="shared" si="40"/>
        <v/>
      </c>
      <c r="B306" s="21" t="str">
        <f t="shared" si="47"/>
        <v/>
      </c>
      <c r="C306" s="22" t="str">
        <f t="shared" si="47"/>
        <v/>
      </c>
      <c r="D306" s="23" t="str">
        <f t="shared" si="42"/>
        <v/>
      </c>
      <c r="E306" s="23" t="str">
        <f t="shared" si="43"/>
        <v/>
      </c>
      <c r="F306" s="23" t="str">
        <f t="shared" si="44"/>
        <v/>
      </c>
      <c r="G306" s="24" t="str">
        <f t="shared" si="45"/>
        <v/>
      </c>
      <c r="H306" s="24" t="str">
        <f>IF(OR(ISBLANK($D$7),$A305&gt;=$H$5),"",SUM($E$13:E306))</f>
        <v/>
      </c>
    </row>
    <row r="307" spans="1:8">
      <c r="A307" s="25" t="str">
        <f t="shared" si="40"/>
        <v/>
      </c>
      <c r="B307" s="26" t="str">
        <f t="shared" si="47"/>
        <v/>
      </c>
      <c r="C307" s="27" t="str">
        <f t="shared" si="47"/>
        <v/>
      </c>
      <c r="D307" s="28" t="str">
        <f t="shared" si="42"/>
        <v/>
      </c>
      <c r="E307" s="28" t="str">
        <f t="shared" si="43"/>
        <v/>
      </c>
      <c r="F307" s="28" t="str">
        <f t="shared" si="44"/>
        <v/>
      </c>
      <c r="G307" s="29" t="str">
        <f t="shared" si="45"/>
        <v/>
      </c>
      <c r="H307" s="29" t="str">
        <f>IF(OR(ISBLANK($D$7),$A306&gt;=$H$5),"",SUM($E$13:E307))</f>
        <v/>
      </c>
    </row>
    <row r="308" spans="1:8">
      <c r="A308" s="20" t="str">
        <f t="shared" si="40"/>
        <v/>
      </c>
      <c r="B308" s="21" t="str">
        <f t="shared" si="47"/>
        <v/>
      </c>
      <c r="C308" s="22" t="str">
        <f t="shared" si="47"/>
        <v/>
      </c>
      <c r="D308" s="23" t="str">
        <f t="shared" si="42"/>
        <v/>
      </c>
      <c r="E308" s="23" t="str">
        <f t="shared" si="43"/>
        <v/>
      </c>
      <c r="F308" s="23" t="str">
        <f t="shared" si="44"/>
        <v/>
      </c>
      <c r="G308" s="24" t="str">
        <f t="shared" si="45"/>
        <v/>
      </c>
      <c r="H308" s="24" t="str">
        <f>IF(OR(ISBLANK($D$7),$A307&gt;=$H$5),"",SUM($E$13:E308))</f>
        <v/>
      </c>
    </row>
    <row r="309" spans="1:8">
      <c r="A309" s="25" t="str">
        <f t="shared" si="40"/>
        <v/>
      </c>
      <c r="B309" s="26" t="str">
        <f t="shared" si="47"/>
        <v/>
      </c>
      <c r="C309" s="27" t="str">
        <f t="shared" si="47"/>
        <v/>
      </c>
      <c r="D309" s="28" t="str">
        <f t="shared" si="42"/>
        <v/>
      </c>
      <c r="E309" s="28" t="str">
        <f t="shared" si="43"/>
        <v/>
      </c>
      <c r="F309" s="28" t="str">
        <f t="shared" si="44"/>
        <v/>
      </c>
      <c r="G309" s="29" t="str">
        <f t="shared" si="45"/>
        <v/>
      </c>
      <c r="H309" s="29" t="str">
        <f>IF(OR(ISBLANK($D$7),$A308&gt;=$H$5),"",SUM($E$13:E309))</f>
        <v/>
      </c>
    </row>
    <row r="310" spans="1:8">
      <c r="A310" s="20" t="str">
        <f t="shared" si="40"/>
        <v/>
      </c>
      <c r="B310" s="21" t="str">
        <f t="shared" si="47"/>
        <v/>
      </c>
      <c r="C310" s="22" t="str">
        <f t="shared" si="47"/>
        <v/>
      </c>
      <c r="D310" s="23" t="str">
        <f t="shared" si="42"/>
        <v/>
      </c>
      <c r="E310" s="23" t="str">
        <f t="shared" si="43"/>
        <v/>
      </c>
      <c r="F310" s="23" t="str">
        <f t="shared" si="44"/>
        <v/>
      </c>
      <c r="G310" s="24" t="str">
        <f t="shared" si="45"/>
        <v/>
      </c>
      <c r="H310" s="24" t="str">
        <f>IF(OR(ISBLANK($D$7),$A309&gt;=$H$5),"",SUM($E$13:E310))</f>
        <v/>
      </c>
    </row>
    <row r="311" spans="1:8">
      <c r="A311" s="25" t="str">
        <f t="shared" si="40"/>
        <v/>
      </c>
      <c r="B311" s="26" t="str">
        <f t="shared" si="47"/>
        <v/>
      </c>
      <c r="C311" s="27" t="str">
        <f t="shared" si="47"/>
        <v/>
      </c>
      <c r="D311" s="28" t="str">
        <f t="shared" si="42"/>
        <v/>
      </c>
      <c r="E311" s="28" t="str">
        <f t="shared" si="43"/>
        <v/>
      </c>
      <c r="F311" s="28" t="str">
        <f t="shared" si="44"/>
        <v/>
      </c>
      <c r="G311" s="29" t="str">
        <f t="shared" si="45"/>
        <v/>
      </c>
      <c r="H311" s="29" t="str">
        <f>IF(OR(ISBLANK($D$7),$A310&gt;=$H$5),"",SUM($E$13:E311))</f>
        <v/>
      </c>
    </row>
    <row r="312" spans="1:8">
      <c r="A312" s="20" t="str">
        <f t="shared" si="40"/>
        <v/>
      </c>
      <c r="B312" s="21" t="str">
        <f t="shared" si="47"/>
        <v/>
      </c>
      <c r="C312" s="22" t="str">
        <f t="shared" si="47"/>
        <v/>
      </c>
      <c r="D312" s="23" t="str">
        <f t="shared" si="42"/>
        <v/>
      </c>
      <c r="E312" s="23" t="str">
        <f t="shared" si="43"/>
        <v/>
      </c>
      <c r="F312" s="23" t="str">
        <f t="shared" si="44"/>
        <v/>
      </c>
      <c r="G312" s="24" t="str">
        <f t="shared" si="45"/>
        <v/>
      </c>
      <c r="H312" s="24" t="str">
        <f>IF(OR(ISBLANK($D$7),$A311&gt;=$H$5),"",SUM($E$13:E312))</f>
        <v/>
      </c>
    </row>
    <row r="313" spans="1:8">
      <c r="A313" s="25" t="str">
        <f t="shared" si="40"/>
        <v/>
      </c>
      <c r="B313" s="26" t="str">
        <f t="shared" si="47"/>
        <v/>
      </c>
      <c r="C313" s="27" t="str">
        <f t="shared" si="47"/>
        <v/>
      </c>
      <c r="D313" s="28" t="str">
        <f t="shared" si="42"/>
        <v/>
      </c>
      <c r="E313" s="28" t="str">
        <f t="shared" si="43"/>
        <v/>
      </c>
      <c r="F313" s="28" t="str">
        <f t="shared" si="44"/>
        <v/>
      </c>
      <c r="G313" s="29" t="str">
        <f t="shared" si="45"/>
        <v/>
      </c>
      <c r="H313" s="29" t="str">
        <f>IF(OR(ISBLANK($D$7),$A312&gt;=$H$5),"",SUM($E$13:E313))</f>
        <v/>
      </c>
    </row>
    <row r="314" spans="1:8">
      <c r="A314" s="20" t="str">
        <f t="shared" si="40"/>
        <v/>
      </c>
      <c r="B314" s="21" t="str">
        <f t="shared" si="47"/>
        <v/>
      </c>
      <c r="C314" s="22" t="str">
        <f t="shared" si="47"/>
        <v/>
      </c>
      <c r="D314" s="23" t="str">
        <f t="shared" si="42"/>
        <v/>
      </c>
      <c r="E314" s="23" t="str">
        <f t="shared" si="43"/>
        <v/>
      </c>
      <c r="F314" s="23" t="str">
        <f t="shared" si="44"/>
        <v/>
      </c>
      <c r="G314" s="24" t="str">
        <f t="shared" si="45"/>
        <v/>
      </c>
      <c r="H314" s="24" t="str">
        <f>IF(OR(ISBLANK($D$7),$A313&gt;=$H$5),"",SUM($E$13:E314))</f>
        <v/>
      </c>
    </row>
    <row r="315" spans="1:8">
      <c r="A315" s="25" t="str">
        <f t="shared" si="40"/>
        <v/>
      </c>
      <c r="B315" s="26" t="str">
        <f t="shared" si="47"/>
        <v/>
      </c>
      <c r="C315" s="27" t="str">
        <f t="shared" si="47"/>
        <v/>
      </c>
      <c r="D315" s="28" t="str">
        <f t="shared" si="42"/>
        <v/>
      </c>
      <c r="E315" s="28" t="str">
        <f t="shared" si="43"/>
        <v/>
      </c>
      <c r="F315" s="28" t="str">
        <f t="shared" si="44"/>
        <v/>
      </c>
      <c r="G315" s="29" t="str">
        <f t="shared" si="45"/>
        <v/>
      </c>
      <c r="H315" s="29" t="str">
        <f>IF(OR(ISBLANK($D$7),$A314&gt;=$H$5),"",SUM($E$13:E315))</f>
        <v/>
      </c>
    </row>
    <row r="316" spans="1:8">
      <c r="A316" s="20" t="str">
        <f t="shared" si="40"/>
        <v/>
      </c>
      <c r="B316" s="21" t="str">
        <f t="shared" si="47"/>
        <v/>
      </c>
      <c r="C316" s="22" t="str">
        <f t="shared" si="47"/>
        <v/>
      </c>
      <c r="D316" s="23" t="str">
        <f t="shared" si="42"/>
        <v/>
      </c>
      <c r="E316" s="23" t="str">
        <f t="shared" si="43"/>
        <v/>
      </c>
      <c r="F316" s="23" t="str">
        <f t="shared" si="44"/>
        <v/>
      </c>
      <c r="G316" s="24" t="str">
        <f t="shared" si="45"/>
        <v/>
      </c>
      <c r="H316" s="24" t="str">
        <f>IF(OR(ISBLANK($D$7),$A315&gt;=$H$5),"",SUM($E$13:E316))</f>
        <v/>
      </c>
    </row>
    <row r="317" spans="1:8">
      <c r="A317" s="25" t="str">
        <f t="shared" si="40"/>
        <v/>
      </c>
      <c r="B317" s="26" t="str">
        <f t="shared" si="47"/>
        <v/>
      </c>
      <c r="C317" s="27" t="str">
        <f t="shared" si="47"/>
        <v/>
      </c>
      <c r="D317" s="28" t="str">
        <f t="shared" si="42"/>
        <v/>
      </c>
      <c r="E317" s="28" t="str">
        <f t="shared" si="43"/>
        <v/>
      </c>
      <c r="F317" s="28" t="str">
        <f t="shared" si="44"/>
        <v/>
      </c>
      <c r="G317" s="29" t="str">
        <f t="shared" si="45"/>
        <v/>
      </c>
      <c r="H317" s="29" t="str">
        <f>IF(OR(ISBLANK($D$7),$A316&gt;=$H$5),"",SUM($E$13:E317))</f>
        <v/>
      </c>
    </row>
    <row r="318" spans="1:8">
      <c r="A318" s="20" t="str">
        <f t="shared" si="40"/>
        <v/>
      </c>
      <c r="B318" s="21" t="str">
        <f t="shared" si="47"/>
        <v/>
      </c>
      <c r="C318" s="22" t="str">
        <f t="shared" si="47"/>
        <v/>
      </c>
      <c r="D318" s="23" t="str">
        <f t="shared" si="42"/>
        <v/>
      </c>
      <c r="E318" s="23" t="str">
        <f t="shared" si="43"/>
        <v/>
      </c>
      <c r="F318" s="23" t="str">
        <f t="shared" si="44"/>
        <v/>
      </c>
      <c r="G318" s="24" t="str">
        <f t="shared" si="45"/>
        <v/>
      </c>
      <c r="H318" s="24" t="str">
        <f>IF(OR(ISBLANK($D$7),$A317&gt;=$H$5),"",SUM($E$13:E318))</f>
        <v/>
      </c>
    </row>
    <row r="319" spans="1:8">
      <c r="A319" s="25" t="str">
        <f t="shared" si="40"/>
        <v/>
      </c>
      <c r="B319" s="26" t="str">
        <f t="shared" ref="B319:C334" si="48">IF(OR(ISBLANK($D$7),$A318&gt;=$H$5),"",DATE(YEAR($D$7),MONTH($D$7)+$A319,DAY($D$7)))</f>
        <v/>
      </c>
      <c r="C319" s="27" t="str">
        <f t="shared" si="48"/>
        <v/>
      </c>
      <c r="D319" s="28" t="str">
        <f t="shared" si="42"/>
        <v/>
      </c>
      <c r="E319" s="28" t="str">
        <f t="shared" si="43"/>
        <v/>
      </c>
      <c r="F319" s="28" t="str">
        <f t="shared" si="44"/>
        <v/>
      </c>
      <c r="G319" s="29" t="str">
        <f t="shared" si="45"/>
        <v/>
      </c>
      <c r="H319" s="29" t="str">
        <f>IF(OR(ISBLANK($D$7),$A318&gt;=$H$5),"",SUM($E$13:E319))</f>
        <v/>
      </c>
    </row>
    <row r="320" spans="1:8">
      <c r="A320" s="20" t="str">
        <f t="shared" si="40"/>
        <v/>
      </c>
      <c r="B320" s="21" t="str">
        <f t="shared" si="48"/>
        <v/>
      </c>
      <c r="C320" s="22" t="str">
        <f t="shared" si="48"/>
        <v/>
      </c>
      <c r="D320" s="23" t="str">
        <f t="shared" si="42"/>
        <v/>
      </c>
      <c r="E320" s="23" t="str">
        <f t="shared" si="43"/>
        <v/>
      </c>
      <c r="F320" s="23" t="str">
        <f t="shared" si="44"/>
        <v/>
      </c>
      <c r="G320" s="24" t="str">
        <f t="shared" si="45"/>
        <v/>
      </c>
      <c r="H320" s="24" t="str">
        <f>IF(OR(ISBLANK($D$7),$A319&gt;=$H$5),"",SUM($E$13:E320))</f>
        <v/>
      </c>
    </row>
    <row r="321" spans="1:8">
      <c r="A321" s="25" t="str">
        <f t="shared" si="40"/>
        <v/>
      </c>
      <c r="B321" s="26" t="str">
        <f t="shared" si="48"/>
        <v/>
      </c>
      <c r="C321" s="27" t="str">
        <f t="shared" si="48"/>
        <v/>
      </c>
      <c r="D321" s="28" t="str">
        <f t="shared" si="42"/>
        <v/>
      </c>
      <c r="E321" s="28" t="str">
        <f t="shared" si="43"/>
        <v/>
      </c>
      <c r="F321" s="28" t="str">
        <f t="shared" si="44"/>
        <v/>
      </c>
      <c r="G321" s="29" t="str">
        <f t="shared" si="45"/>
        <v/>
      </c>
      <c r="H321" s="29" t="str">
        <f>IF(OR(ISBLANK($D$7),$A320&gt;=$H$5),"",SUM($E$13:E321))</f>
        <v/>
      </c>
    </row>
    <row r="322" spans="1:8">
      <c r="A322" s="20" t="str">
        <f t="shared" si="40"/>
        <v/>
      </c>
      <c r="B322" s="21" t="str">
        <f t="shared" si="48"/>
        <v/>
      </c>
      <c r="C322" s="22" t="str">
        <f t="shared" si="48"/>
        <v/>
      </c>
      <c r="D322" s="23" t="str">
        <f t="shared" si="42"/>
        <v/>
      </c>
      <c r="E322" s="23" t="str">
        <f t="shared" si="43"/>
        <v/>
      </c>
      <c r="F322" s="23" t="str">
        <f t="shared" si="44"/>
        <v/>
      </c>
      <c r="G322" s="24" t="str">
        <f t="shared" si="45"/>
        <v/>
      </c>
      <c r="H322" s="24" t="str">
        <f>IF(OR(ISBLANK($D$7),$A321&gt;=$H$5),"",SUM($E$13:E322))</f>
        <v/>
      </c>
    </row>
    <row r="323" spans="1:8">
      <c r="A323" s="25" t="str">
        <f t="shared" si="40"/>
        <v/>
      </c>
      <c r="B323" s="26" t="str">
        <f t="shared" si="48"/>
        <v/>
      </c>
      <c r="C323" s="27" t="str">
        <f t="shared" si="48"/>
        <v/>
      </c>
      <c r="D323" s="28" t="str">
        <f t="shared" si="42"/>
        <v/>
      </c>
      <c r="E323" s="28" t="str">
        <f t="shared" si="43"/>
        <v/>
      </c>
      <c r="F323" s="28" t="str">
        <f t="shared" si="44"/>
        <v/>
      </c>
      <c r="G323" s="29" t="str">
        <f t="shared" si="45"/>
        <v/>
      </c>
      <c r="H323" s="29" t="str">
        <f>IF(OR(ISBLANK($D$7),$A322&gt;=$H$5),"",SUM($E$13:E323))</f>
        <v/>
      </c>
    </row>
    <row r="324" spans="1:8">
      <c r="A324" s="20" t="str">
        <f t="shared" si="40"/>
        <v/>
      </c>
      <c r="B324" s="21" t="str">
        <f t="shared" si="48"/>
        <v/>
      </c>
      <c r="C324" s="22" t="str">
        <f t="shared" si="48"/>
        <v/>
      </c>
      <c r="D324" s="23" t="str">
        <f t="shared" si="42"/>
        <v/>
      </c>
      <c r="E324" s="23" t="str">
        <f t="shared" si="43"/>
        <v/>
      </c>
      <c r="F324" s="23" t="str">
        <f t="shared" si="44"/>
        <v/>
      </c>
      <c r="G324" s="24" t="str">
        <f t="shared" si="45"/>
        <v/>
      </c>
      <c r="H324" s="24" t="str">
        <f>IF(OR(ISBLANK($D$7),$A323&gt;=$H$5),"",SUM($E$13:E324))</f>
        <v/>
      </c>
    </row>
    <row r="325" spans="1:8">
      <c r="A325" s="25" t="str">
        <f t="shared" si="40"/>
        <v/>
      </c>
      <c r="B325" s="26" t="str">
        <f t="shared" si="48"/>
        <v/>
      </c>
      <c r="C325" s="27" t="str">
        <f t="shared" si="48"/>
        <v/>
      </c>
      <c r="D325" s="28" t="str">
        <f t="shared" si="42"/>
        <v/>
      </c>
      <c r="E325" s="28" t="str">
        <f t="shared" si="43"/>
        <v/>
      </c>
      <c r="F325" s="28" t="str">
        <f t="shared" si="44"/>
        <v/>
      </c>
      <c r="G325" s="29" t="str">
        <f t="shared" si="45"/>
        <v/>
      </c>
      <c r="H325" s="29" t="str">
        <f>IF(OR(ISBLANK($D$7),$A324&gt;=$H$5),"",SUM($E$13:E325))</f>
        <v/>
      </c>
    </row>
    <row r="326" spans="1:8">
      <c r="A326" s="20" t="str">
        <f t="shared" si="40"/>
        <v/>
      </c>
      <c r="B326" s="21" t="str">
        <f t="shared" si="48"/>
        <v/>
      </c>
      <c r="C326" s="22" t="str">
        <f t="shared" si="48"/>
        <v/>
      </c>
      <c r="D326" s="23" t="str">
        <f t="shared" si="42"/>
        <v/>
      </c>
      <c r="E326" s="23" t="str">
        <f t="shared" si="43"/>
        <v/>
      </c>
      <c r="F326" s="23" t="str">
        <f t="shared" si="44"/>
        <v/>
      </c>
      <c r="G326" s="24" t="str">
        <f t="shared" si="45"/>
        <v/>
      </c>
      <c r="H326" s="24" t="str">
        <f>IF(OR(ISBLANK($D$7),$A325&gt;=$H$5),"",SUM($E$13:E326))</f>
        <v/>
      </c>
    </row>
    <row r="327" spans="1:8">
      <c r="A327" s="25" t="str">
        <f t="shared" si="40"/>
        <v/>
      </c>
      <c r="B327" s="26" t="str">
        <f t="shared" si="48"/>
        <v/>
      </c>
      <c r="C327" s="27" t="str">
        <f t="shared" si="48"/>
        <v/>
      </c>
      <c r="D327" s="28" t="str">
        <f t="shared" si="42"/>
        <v/>
      </c>
      <c r="E327" s="28" t="str">
        <f t="shared" si="43"/>
        <v/>
      </c>
      <c r="F327" s="28" t="str">
        <f t="shared" si="44"/>
        <v/>
      </c>
      <c r="G327" s="29" t="str">
        <f t="shared" si="45"/>
        <v/>
      </c>
      <c r="H327" s="29" t="str">
        <f>IF(OR(ISBLANK($D$7),$A326&gt;=$H$5),"",SUM($E$13:E327))</f>
        <v/>
      </c>
    </row>
    <row r="328" spans="1:8">
      <c r="A328" s="20" t="str">
        <f t="shared" si="40"/>
        <v/>
      </c>
      <c r="B328" s="21" t="str">
        <f t="shared" si="48"/>
        <v/>
      </c>
      <c r="C328" s="22" t="str">
        <f t="shared" si="48"/>
        <v/>
      </c>
      <c r="D328" s="23" t="str">
        <f t="shared" si="42"/>
        <v/>
      </c>
      <c r="E328" s="23" t="str">
        <f t="shared" si="43"/>
        <v/>
      </c>
      <c r="F328" s="23" t="str">
        <f t="shared" si="44"/>
        <v/>
      </c>
      <c r="G328" s="24" t="str">
        <f t="shared" si="45"/>
        <v/>
      </c>
      <c r="H328" s="24" t="str">
        <f>IF(OR(ISBLANK($D$7),$A327&gt;=$H$5),"",SUM($E$13:E328))</f>
        <v/>
      </c>
    </row>
    <row r="329" spans="1:8">
      <c r="A329" s="25" t="str">
        <f t="shared" si="40"/>
        <v/>
      </c>
      <c r="B329" s="26" t="str">
        <f t="shared" si="48"/>
        <v/>
      </c>
      <c r="C329" s="27" t="str">
        <f t="shared" si="48"/>
        <v/>
      </c>
      <c r="D329" s="28" t="str">
        <f t="shared" si="42"/>
        <v/>
      </c>
      <c r="E329" s="28" t="str">
        <f t="shared" si="43"/>
        <v/>
      </c>
      <c r="F329" s="28" t="str">
        <f t="shared" si="44"/>
        <v/>
      </c>
      <c r="G329" s="29" t="str">
        <f t="shared" si="45"/>
        <v/>
      </c>
      <c r="H329" s="29" t="str">
        <f>IF(OR(ISBLANK($D$7),$A328&gt;=$H$5),"",SUM($E$13:E329))</f>
        <v/>
      </c>
    </row>
    <row r="330" spans="1:8">
      <c r="A330" s="20" t="str">
        <f t="shared" si="40"/>
        <v/>
      </c>
      <c r="B330" s="21" t="str">
        <f t="shared" si="48"/>
        <v/>
      </c>
      <c r="C330" s="22" t="str">
        <f t="shared" si="48"/>
        <v/>
      </c>
      <c r="D330" s="23" t="str">
        <f t="shared" si="42"/>
        <v/>
      </c>
      <c r="E330" s="23" t="str">
        <f t="shared" si="43"/>
        <v/>
      </c>
      <c r="F330" s="23" t="str">
        <f t="shared" si="44"/>
        <v/>
      </c>
      <c r="G330" s="24" t="str">
        <f t="shared" si="45"/>
        <v/>
      </c>
      <c r="H330" s="24" t="str">
        <f>IF(OR(ISBLANK($D$7),$A329&gt;=$H$5),"",SUM($E$13:E330))</f>
        <v/>
      </c>
    </row>
    <row r="331" spans="1:8">
      <c r="A331" s="25" t="str">
        <f t="shared" si="40"/>
        <v/>
      </c>
      <c r="B331" s="26" t="str">
        <f t="shared" si="48"/>
        <v/>
      </c>
      <c r="C331" s="27" t="str">
        <f t="shared" si="48"/>
        <v/>
      </c>
      <c r="D331" s="28" t="str">
        <f t="shared" si="42"/>
        <v/>
      </c>
      <c r="E331" s="28" t="str">
        <f t="shared" si="43"/>
        <v/>
      </c>
      <c r="F331" s="28" t="str">
        <f t="shared" si="44"/>
        <v/>
      </c>
      <c r="G331" s="29" t="str">
        <f t="shared" si="45"/>
        <v/>
      </c>
      <c r="H331" s="29" t="str">
        <f>IF(OR(ISBLANK($D$7),$A330&gt;=$H$5),"",SUM($E$13:E331))</f>
        <v/>
      </c>
    </row>
    <row r="332" spans="1:8">
      <c r="A332" s="20" t="str">
        <f t="shared" si="40"/>
        <v/>
      </c>
      <c r="B332" s="21" t="str">
        <f t="shared" si="48"/>
        <v/>
      </c>
      <c r="C332" s="22" t="str">
        <f t="shared" si="48"/>
        <v/>
      </c>
      <c r="D332" s="23" t="str">
        <f t="shared" si="42"/>
        <v/>
      </c>
      <c r="E332" s="23" t="str">
        <f t="shared" si="43"/>
        <v/>
      </c>
      <c r="F332" s="23" t="str">
        <f t="shared" si="44"/>
        <v/>
      </c>
      <c r="G332" s="24" t="str">
        <f t="shared" si="45"/>
        <v/>
      </c>
      <c r="H332" s="24" t="str">
        <f>IF(OR(ISBLANK($D$7),$A331&gt;=$H$5),"",SUM($E$13:E332))</f>
        <v/>
      </c>
    </row>
    <row r="333" spans="1:8">
      <c r="A333" s="25" t="str">
        <f t="shared" si="40"/>
        <v/>
      </c>
      <c r="B333" s="26" t="str">
        <f t="shared" si="48"/>
        <v/>
      </c>
      <c r="C333" s="27" t="str">
        <f t="shared" si="48"/>
        <v/>
      </c>
      <c r="D333" s="28" t="str">
        <f t="shared" si="42"/>
        <v/>
      </c>
      <c r="E333" s="28" t="str">
        <f t="shared" si="43"/>
        <v/>
      </c>
      <c r="F333" s="28" t="str">
        <f t="shared" si="44"/>
        <v/>
      </c>
      <c r="G333" s="29" t="str">
        <f t="shared" si="45"/>
        <v/>
      </c>
      <c r="H333" s="29" t="str">
        <f>IF(OR(ISBLANK($D$7),$A332&gt;=$H$5),"",SUM($E$13:E333))</f>
        <v/>
      </c>
    </row>
    <row r="334" spans="1:8">
      <c r="A334" s="20" t="str">
        <f t="shared" si="40"/>
        <v/>
      </c>
      <c r="B334" s="21" t="str">
        <f t="shared" si="48"/>
        <v/>
      </c>
      <c r="C334" s="22" t="str">
        <f t="shared" si="48"/>
        <v/>
      </c>
      <c r="D334" s="23" t="str">
        <f t="shared" si="42"/>
        <v/>
      </c>
      <c r="E334" s="23" t="str">
        <f t="shared" si="43"/>
        <v/>
      </c>
      <c r="F334" s="23" t="str">
        <f t="shared" si="44"/>
        <v/>
      </c>
      <c r="G334" s="24" t="str">
        <f t="shared" si="45"/>
        <v/>
      </c>
      <c r="H334" s="24" t="str">
        <f>IF(OR(ISBLANK($D$7),$A333&gt;=$H$5),"",SUM($E$13:E334))</f>
        <v/>
      </c>
    </row>
    <row r="335" spans="1:8">
      <c r="A335" s="25" t="str">
        <f t="shared" ref="A335:A372" si="49">IF(A334&lt;$H$5,A334+1,"")</f>
        <v/>
      </c>
      <c r="B335" s="26" t="str">
        <f t="shared" ref="B335:C350" si="50">IF(OR(ISBLANK($D$7),$A334&gt;=$H$5),"",DATE(YEAR($D$7),MONTH($D$7)+$A335,DAY($D$7)))</f>
        <v/>
      </c>
      <c r="C335" s="27" t="str">
        <f t="shared" si="50"/>
        <v/>
      </c>
      <c r="D335" s="28" t="str">
        <f t="shared" ref="D335:D372" si="51">IF(OR(ISBLANK($D$7),$A334&gt;=$H$5),"",$H$4)</f>
        <v/>
      </c>
      <c r="E335" s="28" t="str">
        <f t="shared" si="43"/>
        <v/>
      </c>
      <c r="F335" s="28" t="str">
        <f t="shared" si="44"/>
        <v/>
      </c>
      <c r="G335" s="29" t="str">
        <f t="shared" si="45"/>
        <v/>
      </c>
      <c r="H335" s="29" t="str">
        <f>IF(OR(ISBLANK($D$7),$A334&gt;=$H$5),"",SUM($E$13:E335))</f>
        <v/>
      </c>
    </row>
    <row r="336" spans="1:8">
      <c r="A336" s="20" t="str">
        <f t="shared" si="49"/>
        <v/>
      </c>
      <c r="B336" s="21" t="str">
        <f t="shared" si="50"/>
        <v/>
      </c>
      <c r="C336" s="22" t="str">
        <f t="shared" si="50"/>
        <v/>
      </c>
      <c r="D336" s="23" t="str">
        <f t="shared" si="51"/>
        <v/>
      </c>
      <c r="E336" s="23" t="str">
        <f t="shared" si="43"/>
        <v/>
      </c>
      <c r="F336" s="23" t="str">
        <f t="shared" si="44"/>
        <v/>
      </c>
      <c r="G336" s="24" t="str">
        <f t="shared" si="45"/>
        <v/>
      </c>
      <c r="H336" s="24" t="str">
        <f>IF(OR(ISBLANK($D$7),$A335&gt;=$H$5),"",SUM($E$13:E336))</f>
        <v/>
      </c>
    </row>
    <row r="337" spans="1:8">
      <c r="A337" s="25" t="str">
        <f t="shared" si="49"/>
        <v/>
      </c>
      <c r="B337" s="26" t="str">
        <f t="shared" si="50"/>
        <v/>
      </c>
      <c r="C337" s="27" t="str">
        <f t="shared" si="50"/>
        <v/>
      </c>
      <c r="D337" s="28" t="str">
        <f t="shared" si="51"/>
        <v/>
      </c>
      <c r="E337" s="28" t="str">
        <f t="shared" si="43"/>
        <v/>
      </c>
      <c r="F337" s="28" t="str">
        <f t="shared" si="44"/>
        <v/>
      </c>
      <c r="G337" s="29" t="str">
        <f t="shared" si="45"/>
        <v/>
      </c>
      <c r="H337" s="29" t="str">
        <f>IF(OR(ISBLANK($D$7),$A336&gt;=$H$5),"",SUM($E$13:E337))</f>
        <v/>
      </c>
    </row>
    <row r="338" spans="1:8">
      <c r="A338" s="20" t="str">
        <f t="shared" si="49"/>
        <v/>
      </c>
      <c r="B338" s="21" t="str">
        <f t="shared" si="50"/>
        <v/>
      </c>
      <c r="C338" s="22" t="str">
        <f t="shared" si="50"/>
        <v/>
      </c>
      <c r="D338" s="23" t="str">
        <f t="shared" si="51"/>
        <v/>
      </c>
      <c r="E338" s="23" t="str">
        <f t="shared" si="43"/>
        <v/>
      </c>
      <c r="F338" s="23" t="str">
        <f t="shared" si="44"/>
        <v/>
      </c>
      <c r="G338" s="24" t="str">
        <f t="shared" si="45"/>
        <v/>
      </c>
      <c r="H338" s="24" t="str">
        <f>IF(OR(ISBLANK($D$7),$A337&gt;=$H$5),"",SUM($E$13:E338))</f>
        <v/>
      </c>
    </row>
    <row r="339" spans="1:8">
      <c r="A339" s="25" t="str">
        <f t="shared" si="49"/>
        <v/>
      </c>
      <c r="B339" s="26" t="str">
        <f t="shared" si="50"/>
        <v/>
      </c>
      <c r="C339" s="27" t="str">
        <f t="shared" si="50"/>
        <v/>
      </c>
      <c r="D339" s="28" t="str">
        <f t="shared" si="51"/>
        <v/>
      </c>
      <c r="E339" s="28" t="str">
        <f t="shared" si="43"/>
        <v/>
      </c>
      <c r="F339" s="28" t="str">
        <f t="shared" si="44"/>
        <v/>
      </c>
      <c r="G339" s="29" t="str">
        <f t="shared" si="45"/>
        <v/>
      </c>
      <c r="H339" s="29" t="str">
        <f>IF(OR(ISBLANK($D$7),$A338&gt;=$H$5),"",SUM($E$13:E339))</f>
        <v/>
      </c>
    </row>
    <row r="340" spans="1:8">
      <c r="A340" s="20" t="str">
        <f t="shared" si="49"/>
        <v/>
      </c>
      <c r="B340" s="21" t="str">
        <f t="shared" si="50"/>
        <v/>
      </c>
      <c r="C340" s="22" t="str">
        <f t="shared" si="50"/>
        <v/>
      </c>
      <c r="D340" s="23" t="str">
        <f t="shared" si="51"/>
        <v/>
      </c>
      <c r="E340" s="23" t="str">
        <f t="shared" si="43"/>
        <v/>
      </c>
      <c r="F340" s="23" t="str">
        <f t="shared" si="44"/>
        <v/>
      </c>
      <c r="G340" s="24" t="str">
        <f t="shared" si="45"/>
        <v/>
      </c>
      <c r="H340" s="24" t="str">
        <f>IF(OR(ISBLANK($D$7),$A339&gt;=$H$5),"",SUM($E$13:E340))</f>
        <v/>
      </c>
    </row>
    <row r="341" spans="1:8">
      <c r="A341" s="25" t="str">
        <f t="shared" si="49"/>
        <v/>
      </c>
      <c r="B341" s="26" t="str">
        <f t="shared" si="50"/>
        <v/>
      </c>
      <c r="C341" s="27" t="str">
        <f t="shared" si="50"/>
        <v/>
      </c>
      <c r="D341" s="28" t="str">
        <f t="shared" si="51"/>
        <v/>
      </c>
      <c r="E341" s="28" t="str">
        <f t="shared" si="43"/>
        <v/>
      </c>
      <c r="F341" s="28" t="str">
        <f t="shared" si="44"/>
        <v/>
      </c>
      <c r="G341" s="29" t="str">
        <f t="shared" si="45"/>
        <v/>
      </c>
      <c r="H341" s="29" t="str">
        <f>IF(OR(ISBLANK($D$7),$A340&gt;=$H$5),"",SUM($E$13:E341))</f>
        <v/>
      </c>
    </row>
    <row r="342" spans="1:8">
      <c r="A342" s="20" t="str">
        <f t="shared" si="49"/>
        <v/>
      </c>
      <c r="B342" s="21" t="str">
        <f t="shared" si="50"/>
        <v/>
      </c>
      <c r="C342" s="22" t="str">
        <f t="shared" si="50"/>
        <v/>
      </c>
      <c r="D342" s="23" t="str">
        <f t="shared" si="51"/>
        <v/>
      </c>
      <c r="E342" s="23" t="str">
        <f t="shared" ref="E342:E372" si="52">IF(OR(ISBLANK($D$7),$A341&gt;=$H$5),"",-IPMT($D$5/12,A342,$H$5,$D$4))</f>
        <v/>
      </c>
      <c r="F342" s="23" t="str">
        <f t="shared" ref="F342:F372" si="53">IF(OR(ISBLANK($D$7),$A341&gt;=$H$5),"",D342-E342)</f>
        <v/>
      </c>
      <c r="G342" s="24" t="str">
        <f t="shared" ref="G342:G372" si="54">IF(OR(ISBLANK($D$7),$A341&gt;=$H$5),"",G341-F342)</f>
        <v/>
      </c>
      <c r="H342" s="24" t="str">
        <f>IF(OR(ISBLANK($D$7),$A341&gt;=$H$5),"",SUM($E$13:E342))</f>
        <v/>
      </c>
    </row>
    <row r="343" spans="1:8">
      <c r="A343" s="25" t="str">
        <f t="shared" si="49"/>
        <v/>
      </c>
      <c r="B343" s="26" t="str">
        <f t="shared" si="50"/>
        <v/>
      </c>
      <c r="C343" s="27" t="str">
        <f t="shared" si="50"/>
        <v/>
      </c>
      <c r="D343" s="28" t="str">
        <f t="shared" si="51"/>
        <v/>
      </c>
      <c r="E343" s="28" t="str">
        <f t="shared" si="52"/>
        <v/>
      </c>
      <c r="F343" s="28" t="str">
        <f t="shared" si="53"/>
        <v/>
      </c>
      <c r="G343" s="29" t="str">
        <f t="shared" si="54"/>
        <v/>
      </c>
      <c r="H343" s="29" t="str">
        <f>IF(OR(ISBLANK($D$7),$A342&gt;=$H$5),"",SUM($E$13:E343))</f>
        <v/>
      </c>
    </row>
    <row r="344" spans="1:8">
      <c r="A344" s="20" t="str">
        <f t="shared" si="49"/>
        <v/>
      </c>
      <c r="B344" s="21" t="str">
        <f t="shared" si="50"/>
        <v/>
      </c>
      <c r="C344" s="22" t="str">
        <f t="shared" si="50"/>
        <v/>
      </c>
      <c r="D344" s="23" t="str">
        <f t="shared" si="51"/>
        <v/>
      </c>
      <c r="E344" s="23" t="str">
        <f t="shared" si="52"/>
        <v/>
      </c>
      <c r="F344" s="23" t="str">
        <f t="shared" si="53"/>
        <v/>
      </c>
      <c r="G344" s="24" t="str">
        <f t="shared" si="54"/>
        <v/>
      </c>
      <c r="H344" s="24" t="str">
        <f>IF(OR(ISBLANK($D$7),$A343&gt;=$H$5),"",SUM($E$13:E344))</f>
        <v/>
      </c>
    </row>
    <row r="345" spans="1:8">
      <c r="A345" s="25" t="str">
        <f t="shared" si="49"/>
        <v/>
      </c>
      <c r="B345" s="26" t="str">
        <f t="shared" si="50"/>
        <v/>
      </c>
      <c r="C345" s="27" t="str">
        <f t="shared" si="50"/>
        <v/>
      </c>
      <c r="D345" s="28" t="str">
        <f t="shared" si="51"/>
        <v/>
      </c>
      <c r="E345" s="28" t="str">
        <f t="shared" si="52"/>
        <v/>
      </c>
      <c r="F345" s="28" t="str">
        <f t="shared" si="53"/>
        <v/>
      </c>
      <c r="G345" s="29" t="str">
        <f t="shared" si="54"/>
        <v/>
      </c>
      <c r="H345" s="29" t="str">
        <f>IF(OR(ISBLANK($D$7),$A344&gt;=$H$5),"",SUM($E$13:E345))</f>
        <v/>
      </c>
    </row>
    <row r="346" spans="1:8">
      <c r="A346" s="20" t="str">
        <f t="shared" si="49"/>
        <v/>
      </c>
      <c r="B346" s="21" t="str">
        <f t="shared" si="50"/>
        <v/>
      </c>
      <c r="C346" s="22" t="str">
        <f t="shared" si="50"/>
        <v/>
      </c>
      <c r="D346" s="23" t="str">
        <f t="shared" si="51"/>
        <v/>
      </c>
      <c r="E346" s="23" t="str">
        <f t="shared" si="52"/>
        <v/>
      </c>
      <c r="F346" s="23" t="str">
        <f t="shared" si="53"/>
        <v/>
      </c>
      <c r="G346" s="24" t="str">
        <f t="shared" si="54"/>
        <v/>
      </c>
      <c r="H346" s="24" t="str">
        <f>IF(OR(ISBLANK($D$7),$A345&gt;=$H$5),"",SUM($E$13:E346))</f>
        <v/>
      </c>
    </row>
    <row r="347" spans="1:8">
      <c r="A347" s="25" t="str">
        <f t="shared" si="49"/>
        <v/>
      </c>
      <c r="B347" s="26" t="str">
        <f t="shared" si="50"/>
        <v/>
      </c>
      <c r="C347" s="27" t="str">
        <f t="shared" si="50"/>
        <v/>
      </c>
      <c r="D347" s="28" t="str">
        <f t="shared" si="51"/>
        <v/>
      </c>
      <c r="E347" s="28" t="str">
        <f t="shared" si="52"/>
        <v/>
      </c>
      <c r="F347" s="28" t="str">
        <f t="shared" si="53"/>
        <v/>
      </c>
      <c r="G347" s="29" t="str">
        <f t="shared" si="54"/>
        <v/>
      </c>
      <c r="H347" s="29" t="str">
        <f>IF(OR(ISBLANK($D$7),$A346&gt;=$H$5),"",SUM($E$13:E347))</f>
        <v/>
      </c>
    </row>
    <row r="348" spans="1:8">
      <c r="A348" s="20" t="str">
        <f t="shared" si="49"/>
        <v/>
      </c>
      <c r="B348" s="21" t="str">
        <f t="shared" si="50"/>
        <v/>
      </c>
      <c r="C348" s="22" t="str">
        <f t="shared" si="50"/>
        <v/>
      </c>
      <c r="D348" s="23" t="str">
        <f t="shared" si="51"/>
        <v/>
      </c>
      <c r="E348" s="23" t="str">
        <f t="shared" si="52"/>
        <v/>
      </c>
      <c r="F348" s="23" t="str">
        <f t="shared" si="53"/>
        <v/>
      </c>
      <c r="G348" s="24" t="str">
        <f t="shared" si="54"/>
        <v/>
      </c>
      <c r="H348" s="24" t="str">
        <f>IF(OR(ISBLANK($D$7),$A347&gt;=$H$5),"",SUM($E$13:E348))</f>
        <v/>
      </c>
    </row>
    <row r="349" spans="1:8">
      <c r="A349" s="25" t="str">
        <f t="shared" si="49"/>
        <v/>
      </c>
      <c r="B349" s="26" t="str">
        <f t="shared" si="50"/>
        <v/>
      </c>
      <c r="C349" s="27" t="str">
        <f t="shared" si="50"/>
        <v/>
      </c>
      <c r="D349" s="28" t="str">
        <f t="shared" si="51"/>
        <v/>
      </c>
      <c r="E349" s="28" t="str">
        <f t="shared" si="52"/>
        <v/>
      </c>
      <c r="F349" s="28" t="str">
        <f t="shared" si="53"/>
        <v/>
      </c>
      <c r="G349" s="29" t="str">
        <f t="shared" si="54"/>
        <v/>
      </c>
      <c r="H349" s="29" t="str">
        <f>IF(OR(ISBLANK($D$7),$A348&gt;=$H$5),"",SUM($E$13:E349))</f>
        <v/>
      </c>
    </row>
    <row r="350" spans="1:8">
      <c r="A350" s="20" t="str">
        <f t="shared" si="49"/>
        <v/>
      </c>
      <c r="B350" s="21" t="str">
        <f t="shared" si="50"/>
        <v/>
      </c>
      <c r="C350" s="22" t="str">
        <f t="shared" si="50"/>
        <v/>
      </c>
      <c r="D350" s="23" t="str">
        <f t="shared" si="51"/>
        <v/>
      </c>
      <c r="E350" s="23" t="str">
        <f t="shared" si="52"/>
        <v/>
      </c>
      <c r="F350" s="23" t="str">
        <f t="shared" si="53"/>
        <v/>
      </c>
      <c r="G350" s="24" t="str">
        <f t="shared" si="54"/>
        <v/>
      </c>
      <c r="H350" s="24" t="str">
        <f>IF(OR(ISBLANK($D$7),$A349&gt;=$H$5),"",SUM($E$13:E350))</f>
        <v/>
      </c>
    </row>
    <row r="351" spans="1:8">
      <c r="A351" s="25" t="str">
        <f t="shared" si="49"/>
        <v/>
      </c>
      <c r="B351" s="26" t="str">
        <f t="shared" ref="B351:C366" si="55">IF(OR(ISBLANK($D$7),$A350&gt;=$H$5),"",DATE(YEAR($D$7),MONTH($D$7)+$A351,DAY($D$7)))</f>
        <v/>
      </c>
      <c r="C351" s="27" t="str">
        <f t="shared" si="55"/>
        <v/>
      </c>
      <c r="D351" s="28" t="str">
        <f t="shared" si="51"/>
        <v/>
      </c>
      <c r="E351" s="28" t="str">
        <f t="shared" si="52"/>
        <v/>
      </c>
      <c r="F351" s="28" t="str">
        <f t="shared" si="53"/>
        <v/>
      </c>
      <c r="G351" s="29" t="str">
        <f t="shared" si="54"/>
        <v/>
      </c>
      <c r="H351" s="29" t="str">
        <f>IF(OR(ISBLANK($D$7),$A350&gt;=$H$5),"",SUM($E$13:E351))</f>
        <v/>
      </c>
    </row>
    <row r="352" spans="1:8">
      <c r="A352" s="20" t="str">
        <f t="shared" si="49"/>
        <v/>
      </c>
      <c r="B352" s="21" t="str">
        <f t="shared" si="55"/>
        <v/>
      </c>
      <c r="C352" s="22" t="str">
        <f t="shared" si="55"/>
        <v/>
      </c>
      <c r="D352" s="23" t="str">
        <f t="shared" si="51"/>
        <v/>
      </c>
      <c r="E352" s="23" t="str">
        <f t="shared" si="52"/>
        <v/>
      </c>
      <c r="F352" s="23" t="str">
        <f t="shared" si="53"/>
        <v/>
      </c>
      <c r="G352" s="24" t="str">
        <f t="shared" si="54"/>
        <v/>
      </c>
      <c r="H352" s="24" t="str">
        <f>IF(OR(ISBLANK($D$7),$A351&gt;=$H$5),"",SUM($E$13:E352))</f>
        <v/>
      </c>
    </row>
    <row r="353" spans="1:8">
      <c r="A353" s="25" t="str">
        <f t="shared" si="49"/>
        <v/>
      </c>
      <c r="B353" s="26" t="str">
        <f t="shared" si="55"/>
        <v/>
      </c>
      <c r="C353" s="27" t="str">
        <f t="shared" si="55"/>
        <v/>
      </c>
      <c r="D353" s="28" t="str">
        <f t="shared" si="51"/>
        <v/>
      </c>
      <c r="E353" s="28" t="str">
        <f t="shared" si="52"/>
        <v/>
      </c>
      <c r="F353" s="28" t="str">
        <f t="shared" si="53"/>
        <v/>
      </c>
      <c r="G353" s="29" t="str">
        <f t="shared" si="54"/>
        <v/>
      </c>
      <c r="H353" s="29" t="str">
        <f>IF(OR(ISBLANK($D$7),$A352&gt;=$H$5),"",SUM($E$13:E353))</f>
        <v/>
      </c>
    </row>
    <row r="354" spans="1:8">
      <c r="A354" s="20" t="str">
        <f t="shared" si="49"/>
        <v/>
      </c>
      <c r="B354" s="21" t="str">
        <f t="shared" si="55"/>
        <v/>
      </c>
      <c r="C354" s="22" t="str">
        <f t="shared" si="55"/>
        <v/>
      </c>
      <c r="D354" s="23" t="str">
        <f t="shared" si="51"/>
        <v/>
      </c>
      <c r="E354" s="23" t="str">
        <f t="shared" si="52"/>
        <v/>
      </c>
      <c r="F354" s="23" t="str">
        <f t="shared" si="53"/>
        <v/>
      </c>
      <c r="G354" s="24" t="str">
        <f t="shared" si="54"/>
        <v/>
      </c>
      <c r="H354" s="24" t="str">
        <f>IF(OR(ISBLANK($D$7),$A353&gt;=$H$5),"",SUM($E$13:E354))</f>
        <v/>
      </c>
    </row>
    <row r="355" spans="1:8">
      <c r="A355" s="25" t="str">
        <f t="shared" si="49"/>
        <v/>
      </c>
      <c r="B355" s="26" t="str">
        <f t="shared" si="55"/>
        <v/>
      </c>
      <c r="C355" s="27" t="str">
        <f t="shared" si="55"/>
        <v/>
      </c>
      <c r="D355" s="28" t="str">
        <f t="shared" si="51"/>
        <v/>
      </c>
      <c r="E355" s="28" t="str">
        <f t="shared" si="52"/>
        <v/>
      </c>
      <c r="F355" s="28" t="str">
        <f t="shared" si="53"/>
        <v/>
      </c>
      <c r="G355" s="29" t="str">
        <f t="shared" si="54"/>
        <v/>
      </c>
      <c r="H355" s="29" t="str">
        <f>IF(OR(ISBLANK($D$7),$A354&gt;=$H$5),"",SUM($E$13:E355))</f>
        <v/>
      </c>
    </row>
    <row r="356" spans="1:8">
      <c r="A356" s="20" t="str">
        <f t="shared" si="49"/>
        <v/>
      </c>
      <c r="B356" s="21" t="str">
        <f t="shared" si="55"/>
        <v/>
      </c>
      <c r="C356" s="22" t="str">
        <f t="shared" si="55"/>
        <v/>
      </c>
      <c r="D356" s="23" t="str">
        <f t="shared" si="51"/>
        <v/>
      </c>
      <c r="E356" s="23" t="str">
        <f t="shared" si="52"/>
        <v/>
      </c>
      <c r="F356" s="23" t="str">
        <f t="shared" si="53"/>
        <v/>
      </c>
      <c r="G356" s="24" t="str">
        <f t="shared" si="54"/>
        <v/>
      </c>
      <c r="H356" s="24" t="str">
        <f>IF(OR(ISBLANK($D$7),$A355&gt;=$H$5),"",SUM($E$13:E356))</f>
        <v/>
      </c>
    </row>
    <row r="357" spans="1:8">
      <c r="A357" s="25" t="str">
        <f t="shared" si="49"/>
        <v/>
      </c>
      <c r="B357" s="26" t="str">
        <f t="shared" si="55"/>
        <v/>
      </c>
      <c r="C357" s="27" t="str">
        <f t="shared" si="55"/>
        <v/>
      </c>
      <c r="D357" s="28" t="str">
        <f t="shared" si="51"/>
        <v/>
      </c>
      <c r="E357" s="28" t="str">
        <f t="shared" si="52"/>
        <v/>
      </c>
      <c r="F357" s="28" t="str">
        <f t="shared" si="53"/>
        <v/>
      </c>
      <c r="G357" s="29" t="str">
        <f t="shared" si="54"/>
        <v/>
      </c>
      <c r="H357" s="29" t="str">
        <f>IF(OR(ISBLANK($D$7),$A356&gt;=$H$5),"",SUM($E$13:E357))</f>
        <v/>
      </c>
    </row>
    <row r="358" spans="1:8">
      <c r="A358" s="20" t="str">
        <f t="shared" si="49"/>
        <v/>
      </c>
      <c r="B358" s="21" t="str">
        <f t="shared" si="55"/>
        <v/>
      </c>
      <c r="C358" s="22" t="str">
        <f t="shared" si="55"/>
        <v/>
      </c>
      <c r="D358" s="23" t="str">
        <f t="shared" si="51"/>
        <v/>
      </c>
      <c r="E358" s="23" t="str">
        <f t="shared" si="52"/>
        <v/>
      </c>
      <c r="F358" s="23" t="str">
        <f t="shared" si="53"/>
        <v/>
      </c>
      <c r="G358" s="24" t="str">
        <f t="shared" si="54"/>
        <v/>
      </c>
      <c r="H358" s="24" t="str">
        <f>IF(OR(ISBLANK($D$7),$A357&gt;=$H$5),"",SUM($E$13:E358))</f>
        <v/>
      </c>
    </row>
    <row r="359" spans="1:8">
      <c r="A359" s="25" t="str">
        <f t="shared" si="49"/>
        <v/>
      </c>
      <c r="B359" s="26" t="str">
        <f t="shared" si="55"/>
        <v/>
      </c>
      <c r="C359" s="27" t="str">
        <f t="shared" si="55"/>
        <v/>
      </c>
      <c r="D359" s="28" t="str">
        <f t="shared" si="51"/>
        <v/>
      </c>
      <c r="E359" s="28" t="str">
        <f t="shared" si="52"/>
        <v/>
      </c>
      <c r="F359" s="28" t="str">
        <f t="shared" si="53"/>
        <v/>
      </c>
      <c r="G359" s="29" t="str">
        <f t="shared" si="54"/>
        <v/>
      </c>
      <c r="H359" s="29" t="str">
        <f>IF(OR(ISBLANK($D$7),$A358&gt;=$H$5),"",SUM($E$13:E359))</f>
        <v/>
      </c>
    </row>
    <row r="360" spans="1:8">
      <c r="A360" s="20" t="str">
        <f t="shared" si="49"/>
        <v/>
      </c>
      <c r="B360" s="21" t="str">
        <f t="shared" si="55"/>
        <v/>
      </c>
      <c r="C360" s="22" t="str">
        <f t="shared" si="55"/>
        <v/>
      </c>
      <c r="D360" s="23" t="str">
        <f t="shared" si="51"/>
        <v/>
      </c>
      <c r="E360" s="23" t="str">
        <f t="shared" si="52"/>
        <v/>
      </c>
      <c r="F360" s="23" t="str">
        <f t="shared" si="53"/>
        <v/>
      </c>
      <c r="G360" s="24" t="str">
        <f t="shared" si="54"/>
        <v/>
      </c>
      <c r="H360" s="24" t="str">
        <f>IF(OR(ISBLANK($D$7),$A359&gt;=$H$5),"",SUM($E$13:E360))</f>
        <v/>
      </c>
    </row>
    <row r="361" spans="1:8">
      <c r="A361" s="25" t="str">
        <f t="shared" si="49"/>
        <v/>
      </c>
      <c r="B361" s="26" t="str">
        <f t="shared" si="55"/>
        <v/>
      </c>
      <c r="C361" s="27" t="str">
        <f t="shared" si="55"/>
        <v/>
      </c>
      <c r="D361" s="28" t="str">
        <f t="shared" si="51"/>
        <v/>
      </c>
      <c r="E361" s="28" t="str">
        <f t="shared" si="52"/>
        <v/>
      </c>
      <c r="F361" s="28" t="str">
        <f t="shared" si="53"/>
        <v/>
      </c>
      <c r="G361" s="29" t="str">
        <f t="shared" si="54"/>
        <v/>
      </c>
      <c r="H361" s="29" t="str">
        <f>IF(OR(ISBLANK($D$7),$A360&gt;=$H$5),"",SUM($E$13:E361))</f>
        <v/>
      </c>
    </row>
    <row r="362" spans="1:8">
      <c r="A362" s="20" t="str">
        <f t="shared" si="49"/>
        <v/>
      </c>
      <c r="B362" s="21" t="str">
        <f t="shared" si="55"/>
        <v/>
      </c>
      <c r="C362" s="22" t="str">
        <f t="shared" si="55"/>
        <v/>
      </c>
      <c r="D362" s="23" t="str">
        <f t="shared" si="51"/>
        <v/>
      </c>
      <c r="E362" s="23" t="str">
        <f t="shared" si="52"/>
        <v/>
      </c>
      <c r="F362" s="23" t="str">
        <f t="shared" si="53"/>
        <v/>
      </c>
      <c r="G362" s="24" t="str">
        <f t="shared" si="54"/>
        <v/>
      </c>
      <c r="H362" s="24" t="str">
        <f>IF(OR(ISBLANK($D$7),$A361&gt;=$H$5),"",SUM($E$13:E362))</f>
        <v/>
      </c>
    </row>
    <row r="363" spans="1:8">
      <c r="A363" s="25" t="str">
        <f t="shared" si="49"/>
        <v/>
      </c>
      <c r="B363" s="26" t="str">
        <f t="shared" si="55"/>
        <v/>
      </c>
      <c r="C363" s="27" t="str">
        <f t="shared" si="55"/>
        <v/>
      </c>
      <c r="D363" s="28" t="str">
        <f t="shared" si="51"/>
        <v/>
      </c>
      <c r="E363" s="28" t="str">
        <f t="shared" si="52"/>
        <v/>
      </c>
      <c r="F363" s="28" t="str">
        <f t="shared" si="53"/>
        <v/>
      </c>
      <c r="G363" s="29" t="str">
        <f t="shared" si="54"/>
        <v/>
      </c>
      <c r="H363" s="29" t="str">
        <f>IF(OR(ISBLANK($D$7),$A362&gt;=$H$5),"",SUM($E$13:E363))</f>
        <v/>
      </c>
    </row>
    <row r="364" spans="1:8">
      <c r="A364" s="20" t="str">
        <f t="shared" si="49"/>
        <v/>
      </c>
      <c r="B364" s="21" t="str">
        <f t="shared" si="55"/>
        <v/>
      </c>
      <c r="C364" s="22" t="str">
        <f t="shared" si="55"/>
        <v/>
      </c>
      <c r="D364" s="23" t="str">
        <f t="shared" si="51"/>
        <v/>
      </c>
      <c r="E364" s="23" t="str">
        <f t="shared" si="52"/>
        <v/>
      </c>
      <c r="F364" s="23" t="str">
        <f t="shared" si="53"/>
        <v/>
      </c>
      <c r="G364" s="24" t="str">
        <f t="shared" si="54"/>
        <v/>
      </c>
      <c r="H364" s="24" t="str">
        <f>IF(OR(ISBLANK($D$7),$A363&gt;=$H$5),"",SUM($E$13:E364))</f>
        <v/>
      </c>
    </row>
    <row r="365" spans="1:8">
      <c r="A365" s="25" t="str">
        <f t="shared" si="49"/>
        <v/>
      </c>
      <c r="B365" s="26" t="str">
        <f t="shared" si="55"/>
        <v/>
      </c>
      <c r="C365" s="27" t="str">
        <f t="shared" si="55"/>
        <v/>
      </c>
      <c r="D365" s="28" t="str">
        <f t="shared" si="51"/>
        <v/>
      </c>
      <c r="E365" s="28" t="str">
        <f t="shared" si="52"/>
        <v/>
      </c>
      <c r="F365" s="28" t="str">
        <f t="shared" si="53"/>
        <v/>
      </c>
      <c r="G365" s="29" t="str">
        <f t="shared" si="54"/>
        <v/>
      </c>
      <c r="H365" s="29" t="str">
        <f>IF(OR(ISBLANK($D$7),$A364&gt;=$H$5),"",SUM($E$13:E365))</f>
        <v/>
      </c>
    </row>
    <row r="366" spans="1:8">
      <c r="A366" s="20" t="str">
        <f t="shared" si="49"/>
        <v/>
      </c>
      <c r="B366" s="21" t="str">
        <f t="shared" si="55"/>
        <v/>
      </c>
      <c r="C366" s="22" t="str">
        <f t="shared" si="55"/>
        <v/>
      </c>
      <c r="D366" s="23" t="str">
        <f t="shared" si="51"/>
        <v/>
      </c>
      <c r="E366" s="23" t="str">
        <f t="shared" si="52"/>
        <v/>
      </c>
      <c r="F366" s="23" t="str">
        <f t="shared" si="53"/>
        <v/>
      </c>
      <c r="G366" s="24" t="str">
        <f t="shared" si="54"/>
        <v/>
      </c>
      <c r="H366" s="24" t="str">
        <f>IF(OR(ISBLANK($D$7),$A365&gt;=$H$5),"",SUM($E$13:E366))</f>
        <v/>
      </c>
    </row>
    <row r="367" spans="1:8">
      <c r="A367" s="25" t="str">
        <f t="shared" si="49"/>
        <v/>
      </c>
      <c r="B367" s="26" t="str">
        <f t="shared" ref="B367:C372" si="56">IF(OR(ISBLANK($D$7),$A366&gt;=$H$5),"",DATE(YEAR($D$7),MONTH($D$7)+$A367,DAY($D$7)))</f>
        <v/>
      </c>
      <c r="C367" s="27" t="str">
        <f t="shared" si="56"/>
        <v/>
      </c>
      <c r="D367" s="28" t="str">
        <f t="shared" si="51"/>
        <v/>
      </c>
      <c r="E367" s="28" t="str">
        <f t="shared" si="52"/>
        <v/>
      </c>
      <c r="F367" s="28" t="str">
        <f t="shared" si="53"/>
        <v/>
      </c>
      <c r="G367" s="29" t="str">
        <f t="shared" si="54"/>
        <v/>
      </c>
      <c r="H367" s="29" t="str">
        <f>IF(OR(ISBLANK($D$7),$A366&gt;=$H$5),"",SUM($E$13:E367))</f>
        <v/>
      </c>
    </row>
    <row r="368" spans="1:8">
      <c r="A368" s="20" t="str">
        <f t="shared" si="49"/>
        <v/>
      </c>
      <c r="B368" s="21" t="str">
        <f t="shared" si="56"/>
        <v/>
      </c>
      <c r="C368" s="22" t="str">
        <f t="shared" si="56"/>
        <v/>
      </c>
      <c r="D368" s="23" t="str">
        <f t="shared" si="51"/>
        <v/>
      </c>
      <c r="E368" s="23" t="str">
        <f t="shared" si="52"/>
        <v/>
      </c>
      <c r="F368" s="23" t="str">
        <f t="shared" si="53"/>
        <v/>
      </c>
      <c r="G368" s="24" t="str">
        <f t="shared" si="54"/>
        <v/>
      </c>
      <c r="H368" s="24" t="str">
        <f>IF(OR(ISBLANK($D$7),$A367&gt;=$H$5),"",SUM($E$13:E368))</f>
        <v/>
      </c>
    </row>
    <row r="369" spans="1:8">
      <c r="A369" s="25" t="str">
        <f t="shared" si="49"/>
        <v/>
      </c>
      <c r="B369" s="26" t="str">
        <f t="shared" si="56"/>
        <v/>
      </c>
      <c r="C369" s="27" t="str">
        <f t="shared" si="56"/>
        <v/>
      </c>
      <c r="D369" s="28" t="str">
        <f t="shared" si="51"/>
        <v/>
      </c>
      <c r="E369" s="28" t="str">
        <f t="shared" si="52"/>
        <v/>
      </c>
      <c r="F369" s="28" t="str">
        <f t="shared" si="53"/>
        <v/>
      </c>
      <c r="G369" s="29" t="str">
        <f t="shared" si="54"/>
        <v/>
      </c>
      <c r="H369" s="29" t="str">
        <f>IF(OR(ISBLANK($D$7),$A368&gt;=$H$5),"",SUM($E$13:E369))</f>
        <v/>
      </c>
    </row>
    <row r="370" spans="1:8">
      <c r="A370" s="20" t="str">
        <f t="shared" si="49"/>
        <v/>
      </c>
      <c r="B370" s="21" t="str">
        <f t="shared" si="56"/>
        <v/>
      </c>
      <c r="C370" s="22" t="str">
        <f t="shared" si="56"/>
        <v/>
      </c>
      <c r="D370" s="23" t="str">
        <f t="shared" si="51"/>
        <v/>
      </c>
      <c r="E370" s="23" t="str">
        <f t="shared" si="52"/>
        <v/>
      </c>
      <c r="F370" s="23" t="str">
        <f t="shared" si="53"/>
        <v/>
      </c>
      <c r="G370" s="24" t="str">
        <f t="shared" si="54"/>
        <v/>
      </c>
      <c r="H370" s="24" t="str">
        <f>IF(OR(ISBLANK($D$7),$A369&gt;=$H$5),"",SUM($E$13:E370))</f>
        <v/>
      </c>
    </row>
    <row r="371" spans="1:8">
      <c r="A371" s="25" t="str">
        <f t="shared" si="49"/>
        <v/>
      </c>
      <c r="B371" s="26" t="str">
        <f t="shared" si="56"/>
        <v/>
      </c>
      <c r="C371" s="27" t="str">
        <f t="shared" si="56"/>
        <v/>
      </c>
      <c r="D371" s="28" t="str">
        <f t="shared" si="51"/>
        <v/>
      </c>
      <c r="E371" s="28" t="str">
        <f t="shared" si="52"/>
        <v/>
      </c>
      <c r="F371" s="28" t="str">
        <f t="shared" si="53"/>
        <v/>
      </c>
      <c r="G371" s="29" t="str">
        <f t="shared" si="54"/>
        <v/>
      </c>
      <c r="H371" s="29" t="str">
        <f>IF(OR(ISBLANK($D$7),$A370&gt;=$H$5),"",SUM($E$13:E371))</f>
        <v/>
      </c>
    </row>
    <row r="372" spans="1:8">
      <c r="A372" s="20" t="str">
        <f t="shared" si="49"/>
        <v/>
      </c>
      <c r="B372" s="21" t="str">
        <f t="shared" si="56"/>
        <v/>
      </c>
      <c r="C372" s="22" t="str">
        <f t="shared" si="56"/>
        <v/>
      </c>
      <c r="D372" s="23" t="str">
        <f t="shared" si="51"/>
        <v/>
      </c>
      <c r="E372" s="23" t="str">
        <f t="shared" si="52"/>
        <v/>
      </c>
      <c r="F372" s="23" t="str">
        <f t="shared" si="53"/>
        <v/>
      </c>
      <c r="G372" s="24" t="str">
        <f t="shared" si="54"/>
        <v/>
      </c>
      <c r="H372" s="24" t="str">
        <f>IF(OR(ISBLANK($D$7),$A371&gt;=$H$5),"",SUM($E$13:E372))</f>
        <v/>
      </c>
    </row>
    <row r="373" spans="1:8">
      <c r="A373" s="5" t="str">
        <f t="shared" ref="A373:A398" si="57">IF(A372&lt;$H$5,A372+1,"")</f>
        <v/>
      </c>
      <c r="B373" s="6" t="str">
        <f t="shared" ref="B373:B398" si="58">IF(OR(ISBLANK($D$7),A372&gt;=$H$5),"",DATE(YEAR($D$7),MONTH($D$7)+$A373,DAY($D$7)))</f>
        <v/>
      </c>
      <c r="C373" s="2" t="str">
        <f t="shared" ref="C373:C398" si="59">IF(OR(ISBLANK($D$7),$A372&gt;=$H$5),"",DATE(YEAR($D$7),MONTH($D$7)+$A373,DAY($D$7)))</f>
        <v/>
      </c>
      <c r="D373" s="3" t="str">
        <f t="shared" ref="D373:D398" si="60">IF(OR(ISBLANK($D$7),$A372&gt;=$H$5),"",$H$4)</f>
        <v/>
      </c>
      <c r="E373" s="3" t="str">
        <f t="shared" ref="E373:E417" si="61">IF(OR(ISBLANK($D$7),$A372&gt;=$H$5),"",-IPMT($D$5/12,A373,$H$5,$D$4))</f>
        <v/>
      </c>
      <c r="F373" s="3" t="str">
        <f t="shared" ref="F373:F417" si="62">IF(OR(ISBLANK($D$7),$A372&gt;=$H$5),"",D373-E373)</f>
        <v/>
      </c>
      <c r="G373" s="4" t="str">
        <f t="shared" ref="G373:G398" si="63">IF(OR(ISBLANK($D$7),$A372&gt;=$H$5),"",G372-F373)</f>
        <v/>
      </c>
      <c r="H373" s="4" t="str">
        <f>IF(OR(ISBLANK($D$7),$A372&gt;=$H$5),"",SUM($E$13:E373))</f>
        <v/>
      </c>
    </row>
    <row r="374" spans="1:8">
      <c r="A374" s="20" t="str">
        <f t="shared" si="57"/>
        <v/>
      </c>
      <c r="B374" s="21" t="str">
        <f t="shared" si="58"/>
        <v/>
      </c>
      <c r="C374" s="22" t="str">
        <f t="shared" si="59"/>
        <v/>
      </c>
      <c r="D374" s="23" t="str">
        <f t="shared" si="60"/>
        <v/>
      </c>
      <c r="E374" s="23" t="str">
        <f t="shared" si="61"/>
        <v/>
      </c>
      <c r="F374" s="23" t="str">
        <f t="shared" si="62"/>
        <v/>
      </c>
      <c r="G374" s="24" t="str">
        <f t="shared" si="63"/>
        <v/>
      </c>
      <c r="H374" s="24" t="str">
        <f>IF(OR(ISBLANK($D$7),$A373&gt;=$H$5),"",SUM($E$13:E374))</f>
        <v/>
      </c>
    </row>
    <row r="375" spans="1:8">
      <c r="A375" s="5" t="str">
        <f t="shared" si="57"/>
        <v/>
      </c>
      <c r="B375" s="6" t="str">
        <f t="shared" si="58"/>
        <v/>
      </c>
      <c r="C375" s="2" t="str">
        <f t="shared" si="59"/>
        <v/>
      </c>
      <c r="D375" s="3" t="str">
        <f t="shared" si="60"/>
        <v/>
      </c>
      <c r="E375" s="3" t="str">
        <f t="shared" si="61"/>
        <v/>
      </c>
      <c r="F375" s="3" t="str">
        <f t="shared" si="62"/>
        <v/>
      </c>
      <c r="G375" s="4" t="str">
        <f t="shared" si="63"/>
        <v/>
      </c>
      <c r="H375" s="4" t="str">
        <f>IF(OR(ISBLANK($D$7),$A374&gt;=$H$5),"",SUM($E$13:E375))</f>
        <v/>
      </c>
    </row>
    <row r="376" spans="1:8">
      <c r="A376" s="20" t="str">
        <f t="shared" si="57"/>
        <v/>
      </c>
      <c r="B376" s="21" t="str">
        <f t="shared" si="58"/>
        <v/>
      </c>
      <c r="C376" s="22" t="str">
        <f t="shared" si="59"/>
        <v/>
      </c>
      <c r="D376" s="23" t="str">
        <f t="shared" si="60"/>
        <v/>
      </c>
      <c r="E376" s="23" t="str">
        <f t="shared" si="61"/>
        <v/>
      </c>
      <c r="F376" s="23" t="str">
        <f t="shared" si="62"/>
        <v/>
      </c>
      <c r="G376" s="24" t="str">
        <f t="shared" si="63"/>
        <v/>
      </c>
      <c r="H376" s="24" t="str">
        <f>IF(OR(ISBLANK($D$7),$A375&gt;=$H$5),"",SUM($E$13:E376))</f>
        <v/>
      </c>
    </row>
    <row r="377" spans="1:8">
      <c r="A377" s="5" t="str">
        <f t="shared" si="57"/>
        <v/>
      </c>
      <c r="B377" s="6" t="str">
        <f t="shared" si="58"/>
        <v/>
      </c>
      <c r="C377" s="2" t="str">
        <f t="shared" si="59"/>
        <v/>
      </c>
      <c r="D377" s="3" t="str">
        <f t="shared" si="60"/>
        <v/>
      </c>
      <c r="E377" s="3" t="str">
        <f t="shared" si="61"/>
        <v/>
      </c>
      <c r="F377" s="3" t="str">
        <f t="shared" si="62"/>
        <v/>
      </c>
      <c r="G377" s="4" t="str">
        <f t="shared" si="63"/>
        <v/>
      </c>
      <c r="H377" s="4" t="str">
        <f>IF(OR(ISBLANK($D$7),$A376&gt;=$H$5),"",SUM($E$13:E377))</f>
        <v/>
      </c>
    </row>
    <row r="378" spans="1:8">
      <c r="A378" s="20" t="str">
        <f t="shared" si="57"/>
        <v/>
      </c>
      <c r="B378" s="21" t="str">
        <f t="shared" si="58"/>
        <v/>
      </c>
      <c r="C378" s="22" t="str">
        <f t="shared" si="59"/>
        <v/>
      </c>
      <c r="D378" s="23" t="str">
        <f t="shared" si="60"/>
        <v/>
      </c>
      <c r="E378" s="23" t="str">
        <f t="shared" si="61"/>
        <v/>
      </c>
      <c r="F378" s="23" t="str">
        <f t="shared" si="62"/>
        <v/>
      </c>
      <c r="G378" s="24" t="str">
        <f t="shared" si="63"/>
        <v/>
      </c>
      <c r="H378" s="24" t="str">
        <f>IF(OR(ISBLANK($D$7),$A377&gt;=$H$5),"",SUM($E$13:E378))</f>
        <v/>
      </c>
    </row>
    <row r="379" spans="1:8">
      <c r="A379" s="5" t="str">
        <f t="shared" si="57"/>
        <v/>
      </c>
      <c r="B379" s="6" t="str">
        <f t="shared" si="58"/>
        <v/>
      </c>
      <c r="C379" s="2" t="str">
        <f t="shared" si="59"/>
        <v/>
      </c>
      <c r="D379" s="3" t="str">
        <f t="shared" si="60"/>
        <v/>
      </c>
      <c r="E379" s="3" t="str">
        <f t="shared" si="61"/>
        <v/>
      </c>
      <c r="F379" s="3" t="str">
        <f t="shared" si="62"/>
        <v/>
      </c>
      <c r="G379" s="4" t="str">
        <f t="shared" si="63"/>
        <v/>
      </c>
      <c r="H379" s="4" t="str">
        <f>IF(OR(ISBLANK($D$7),$A378&gt;=$H$5),"",SUM($E$13:E379))</f>
        <v/>
      </c>
    </row>
    <row r="380" spans="1:8">
      <c r="A380" s="20" t="str">
        <f t="shared" si="57"/>
        <v/>
      </c>
      <c r="B380" s="21" t="str">
        <f t="shared" si="58"/>
        <v/>
      </c>
      <c r="C380" s="22" t="str">
        <f t="shared" si="59"/>
        <v/>
      </c>
      <c r="D380" s="23" t="str">
        <f t="shared" si="60"/>
        <v/>
      </c>
      <c r="E380" s="23" t="str">
        <f t="shared" si="61"/>
        <v/>
      </c>
      <c r="F380" s="23" t="str">
        <f t="shared" si="62"/>
        <v/>
      </c>
      <c r="G380" s="24" t="str">
        <f t="shared" si="63"/>
        <v/>
      </c>
      <c r="H380" s="24" t="str">
        <f>IF(OR(ISBLANK($D$7),$A379&gt;=$H$5),"",SUM($E$13:E380))</f>
        <v/>
      </c>
    </row>
    <row r="381" spans="1:8">
      <c r="A381" s="5" t="str">
        <f t="shared" si="57"/>
        <v/>
      </c>
      <c r="B381" s="6" t="str">
        <f t="shared" si="58"/>
        <v/>
      </c>
      <c r="C381" s="2" t="str">
        <f t="shared" si="59"/>
        <v/>
      </c>
      <c r="D381" s="3" t="str">
        <f t="shared" si="60"/>
        <v/>
      </c>
      <c r="E381" s="3" t="str">
        <f t="shared" si="61"/>
        <v/>
      </c>
      <c r="F381" s="3" t="str">
        <f t="shared" si="62"/>
        <v/>
      </c>
      <c r="G381" s="4" t="str">
        <f t="shared" si="63"/>
        <v/>
      </c>
      <c r="H381" s="4" t="str">
        <f>IF(OR(ISBLANK($D$7),$A380&gt;=$H$5),"",SUM($E$13:E381))</f>
        <v/>
      </c>
    </row>
    <row r="382" spans="1:8">
      <c r="A382" s="20" t="str">
        <f t="shared" si="57"/>
        <v/>
      </c>
      <c r="B382" s="21" t="str">
        <f t="shared" si="58"/>
        <v/>
      </c>
      <c r="C382" s="22" t="str">
        <f t="shared" si="59"/>
        <v/>
      </c>
      <c r="D382" s="23" t="str">
        <f t="shared" si="60"/>
        <v/>
      </c>
      <c r="E382" s="23" t="str">
        <f t="shared" si="61"/>
        <v/>
      </c>
      <c r="F382" s="23" t="str">
        <f t="shared" si="62"/>
        <v/>
      </c>
      <c r="G382" s="24" t="str">
        <f t="shared" si="63"/>
        <v/>
      </c>
      <c r="H382" s="24" t="str">
        <f>IF(OR(ISBLANK($D$7),$A381&gt;=$H$5),"",SUM($E$13:E382))</f>
        <v/>
      </c>
    </row>
    <row r="383" spans="1:8">
      <c r="A383" s="5" t="str">
        <f t="shared" si="57"/>
        <v/>
      </c>
      <c r="B383" s="6" t="str">
        <f t="shared" si="58"/>
        <v/>
      </c>
      <c r="C383" s="2" t="str">
        <f t="shared" si="59"/>
        <v/>
      </c>
      <c r="D383" s="3" t="str">
        <f t="shared" si="60"/>
        <v/>
      </c>
      <c r="E383" s="3" t="str">
        <f t="shared" si="61"/>
        <v/>
      </c>
      <c r="F383" s="3" t="str">
        <f t="shared" si="62"/>
        <v/>
      </c>
      <c r="G383" s="4" t="str">
        <f t="shared" si="63"/>
        <v/>
      </c>
      <c r="H383" s="4" t="str">
        <f>IF(OR(ISBLANK($D$7),$A382&gt;=$H$5),"",SUM($E$13:E383))</f>
        <v/>
      </c>
    </row>
    <row r="384" spans="1:8">
      <c r="A384" s="20" t="str">
        <f t="shared" si="57"/>
        <v/>
      </c>
      <c r="B384" s="21" t="str">
        <f t="shared" si="58"/>
        <v/>
      </c>
      <c r="C384" s="22" t="str">
        <f t="shared" si="59"/>
        <v/>
      </c>
      <c r="D384" s="23" t="str">
        <f t="shared" si="60"/>
        <v/>
      </c>
      <c r="E384" s="23" t="str">
        <f t="shared" si="61"/>
        <v/>
      </c>
      <c r="F384" s="23" t="str">
        <f t="shared" si="62"/>
        <v/>
      </c>
      <c r="G384" s="24" t="str">
        <f t="shared" si="63"/>
        <v/>
      </c>
      <c r="H384" s="24" t="str">
        <f>IF(OR(ISBLANK($D$7),$A383&gt;=$H$5),"",SUM($E$13:E384))</f>
        <v/>
      </c>
    </row>
    <row r="385" spans="1:8">
      <c r="A385" s="5" t="str">
        <f t="shared" si="57"/>
        <v/>
      </c>
      <c r="B385" s="6" t="str">
        <f t="shared" si="58"/>
        <v/>
      </c>
      <c r="C385" s="2" t="str">
        <f t="shared" si="59"/>
        <v/>
      </c>
      <c r="D385" s="3" t="str">
        <f t="shared" si="60"/>
        <v/>
      </c>
      <c r="E385" s="3" t="str">
        <f t="shared" si="61"/>
        <v/>
      </c>
      <c r="F385" s="3" t="str">
        <f t="shared" si="62"/>
        <v/>
      </c>
      <c r="G385" s="4" t="str">
        <f t="shared" si="63"/>
        <v/>
      </c>
      <c r="H385" s="4" t="str">
        <f>IF(OR(ISBLANK($D$7),$A384&gt;=$H$5),"",SUM($E$13:E385))</f>
        <v/>
      </c>
    </row>
    <row r="386" spans="1:8">
      <c r="A386" s="20" t="str">
        <f t="shared" si="57"/>
        <v/>
      </c>
      <c r="B386" s="21" t="str">
        <f t="shared" si="58"/>
        <v/>
      </c>
      <c r="C386" s="22" t="str">
        <f t="shared" si="59"/>
        <v/>
      </c>
      <c r="D386" s="23" t="str">
        <f t="shared" si="60"/>
        <v/>
      </c>
      <c r="E386" s="23" t="str">
        <f t="shared" si="61"/>
        <v/>
      </c>
      <c r="F386" s="23" t="str">
        <f t="shared" si="62"/>
        <v/>
      </c>
      <c r="G386" s="24" t="str">
        <f t="shared" si="63"/>
        <v/>
      </c>
      <c r="H386" s="24" t="str">
        <f>IF(OR(ISBLANK($D$7),$A385&gt;=$H$5),"",SUM($E$13:E386))</f>
        <v/>
      </c>
    </row>
    <row r="387" spans="1:8">
      <c r="A387" s="5" t="str">
        <f t="shared" si="57"/>
        <v/>
      </c>
      <c r="B387" s="6" t="str">
        <f t="shared" si="58"/>
        <v/>
      </c>
      <c r="C387" s="2" t="str">
        <f t="shared" si="59"/>
        <v/>
      </c>
      <c r="D387" s="3" t="str">
        <f t="shared" si="60"/>
        <v/>
      </c>
      <c r="E387" s="3" t="str">
        <f t="shared" si="61"/>
        <v/>
      </c>
      <c r="F387" s="3" t="str">
        <f t="shared" si="62"/>
        <v/>
      </c>
      <c r="G387" s="4" t="str">
        <f t="shared" si="63"/>
        <v/>
      </c>
      <c r="H387" s="4" t="str">
        <f>IF(OR(ISBLANK($D$7),$A386&gt;=$H$5),"",SUM($E$13:E387))</f>
        <v/>
      </c>
    </row>
    <row r="388" spans="1:8">
      <c r="A388" s="20" t="str">
        <f t="shared" si="57"/>
        <v/>
      </c>
      <c r="B388" s="21" t="str">
        <f t="shared" si="58"/>
        <v/>
      </c>
      <c r="C388" s="22" t="str">
        <f t="shared" si="59"/>
        <v/>
      </c>
      <c r="D388" s="23" t="str">
        <f t="shared" si="60"/>
        <v/>
      </c>
      <c r="E388" s="23" t="str">
        <f t="shared" si="61"/>
        <v/>
      </c>
      <c r="F388" s="23" t="str">
        <f t="shared" si="62"/>
        <v/>
      </c>
      <c r="G388" s="24" t="str">
        <f t="shared" si="63"/>
        <v/>
      </c>
      <c r="H388" s="24" t="str">
        <f>IF(OR(ISBLANK($D$7),$A387&gt;=$H$5),"",SUM($E$13:E388))</f>
        <v/>
      </c>
    </row>
    <row r="389" spans="1:8">
      <c r="A389" s="5" t="str">
        <f t="shared" si="57"/>
        <v/>
      </c>
      <c r="B389" s="6" t="str">
        <f t="shared" si="58"/>
        <v/>
      </c>
      <c r="C389" s="2" t="str">
        <f t="shared" si="59"/>
        <v/>
      </c>
      <c r="D389" s="3" t="str">
        <f t="shared" si="60"/>
        <v/>
      </c>
      <c r="E389" s="3" t="str">
        <f t="shared" si="61"/>
        <v/>
      </c>
      <c r="F389" s="3" t="str">
        <f t="shared" si="62"/>
        <v/>
      </c>
      <c r="G389" s="4" t="str">
        <f t="shared" si="63"/>
        <v/>
      </c>
      <c r="H389" s="4" t="str">
        <f>IF(OR(ISBLANK($D$7),$A388&gt;=$H$5),"",SUM($E$13:E389))</f>
        <v/>
      </c>
    </row>
    <row r="390" spans="1:8">
      <c r="A390" s="20" t="str">
        <f t="shared" si="57"/>
        <v/>
      </c>
      <c r="B390" s="21" t="str">
        <f t="shared" si="58"/>
        <v/>
      </c>
      <c r="C390" s="22" t="str">
        <f t="shared" si="59"/>
        <v/>
      </c>
      <c r="D390" s="23" t="str">
        <f t="shared" si="60"/>
        <v/>
      </c>
      <c r="E390" s="23" t="str">
        <f t="shared" si="61"/>
        <v/>
      </c>
      <c r="F390" s="23" t="str">
        <f t="shared" si="62"/>
        <v/>
      </c>
      <c r="G390" s="24" t="str">
        <f t="shared" si="63"/>
        <v/>
      </c>
      <c r="H390" s="24" t="str">
        <f>IF(OR(ISBLANK($D$7),$A389&gt;=$H$5),"",SUM($E$13:E390))</f>
        <v/>
      </c>
    </row>
    <row r="391" spans="1:8">
      <c r="A391" s="5" t="str">
        <f t="shared" si="57"/>
        <v/>
      </c>
      <c r="B391" s="6" t="str">
        <f t="shared" si="58"/>
        <v/>
      </c>
      <c r="C391" s="2" t="str">
        <f t="shared" si="59"/>
        <v/>
      </c>
      <c r="D391" s="3" t="str">
        <f t="shared" si="60"/>
        <v/>
      </c>
      <c r="E391" s="3" t="str">
        <f t="shared" si="61"/>
        <v/>
      </c>
      <c r="F391" s="3" t="str">
        <f t="shared" si="62"/>
        <v/>
      </c>
      <c r="G391" s="4" t="str">
        <f t="shared" si="63"/>
        <v/>
      </c>
      <c r="H391" s="4" t="str">
        <f>IF(OR(ISBLANK($D$7),$A390&gt;=$H$5),"",SUM($E$13:E391))</f>
        <v/>
      </c>
    </row>
    <row r="392" spans="1:8">
      <c r="A392" s="20" t="str">
        <f t="shared" si="57"/>
        <v/>
      </c>
      <c r="B392" s="21" t="str">
        <f t="shared" si="58"/>
        <v/>
      </c>
      <c r="C392" s="22" t="str">
        <f t="shared" si="59"/>
        <v/>
      </c>
      <c r="D392" s="23" t="str">
        <f t="shared" si="60"/>
        <v/>
      </c>
      <c r="E392" s="23" t="str">
        <f t="shared" si="61"/>
        <v/>
      </c>
      <c r="F392" s="23" t="str">
        <f t="shared" si="62"/>
        <v/>
      </c>
      <c r="G392" s="24" t="str">
        <f t="shared" si="63"/>
        <v/>
      </c>
      <c r="H392" s="24" t="str">
        <f>IF(OR(ISBLANK($D$7),$A391&gt;=$H$5),"",SUM($E$13:E392))</f>
        <v/>
      </c>
    </row>
    <row r="393" spans="1:8">
      <c r="A393" s="5" t="str">
        <f t="shared" si="57"/>
        <v/>
      </c>
      <c r="B393" s="6" t="str">
        <f t="shared" si="58"/>
        <v/>
      </c>
      <c r="C393" s="2" t="str">
        <f t="shared" si="59"/>
        <v/>
      </c>
      <c r="D393" s="3" t="str">
        <f t="shared" si="60"/>
        <v/>
      </c>
      <c r="E393" s="3" t="str">
        <f t="shared" si="61"/>
        <v/>
      </c>
      <c r="F393" s="3" t="str">
        <f t="shared" si="62"/>
        <v/>
      </c>
      <c r="G393" s="4" t="str">
        <f t="shared" si="63"/>
        <v/>
      </c>
      <c r="H393" s="4" t="str">
        <f>IF(OR(ISBLANK($D$7),$A392&gt;=$H$5),"",SUM($E$13:E393))</f>
        <v/>
      </c>
    </row>
    <row r="394" spans="1:8">
      <c r="A394" s="20" t="str">
        <f t="shared" si="57"/>
        <v/>
      </c>
      <c r="B394" s="21" t="str">
        <f t="shared" si="58"/>
        <v/>
      </c>
      <c r="C394" s="22" t="str">
        <f t="shared" si="59"/>
        <v/>
      </c>
      <c r="D394" s="23" t="str">
        <f t="shared" si="60"/>
        <v/>
      </c>
      <c r="E394" s="23" t="str">
        <f t="shared" si="61"/>
        <v/>
      </c>
      <c r="F394" s="23" t="str">
        <f t="shared" si="62"/>
        <v/>
      </c>
      <c r="G394" s="24" t="str">
        <f t="shared" si="63"/>
        <v/>
      </c>
      <c r="H394" s="24" t="str">
        <f>IF(OR(ISBLANK($D$7),$A393&gt;=$H$5),"",SUM($E$13:E394))</f>
        <v/>
      </c>
    </row>
    <row r="395" spans="1:8">
      <c r="A395" s="5" t="str">
        <f t="shared" si="57"/>
        <v/>
      </c>
      <c r="B395" s="6" t="str">
        <f t="shared" si="58"/>
        <v/>
      </c>
      <c r="C395" s="2" t="str">
        <f t="shared" si="59"/>
        <v/>
      </c>
      <c r="D395" s="3" t="str">
        <f t="shared" si="60"/>
        <v/>
      </c>
      <c r="E395" s="3" t="str">
        <f t="shared" si="61"/>
        <v/>
      </c>
      <c r="F395" s="3" t="str">
        <f t="shared" si="62"/>
        <v/>
      </c>
      <c r="G395" s="4" t="str">
        <f t="shared" si="63"/>
        <v/>
      </c>
      <c r="H395" s="4" t="str">
        <f>IF(OR(ISBLANK($D$7),$A394&gt;=$H$5),"",SUM($E$13:E395))</f>
        <v/>
      </c>
    </row>
    <row r="396" spans="1:8">
      <c r="A396" s="20" t="str">
        <f t="shared" si="57"/>
        <v/>
      </c>
      <c r="B396" s="21" t="str">
        <f t="shared" si="58"/>
        <v/>
      </c>
      <c r="C396" s="22" t="str">
        <f t="shared" si="59"/>
        <v/>
      </c>
      <c r="D396" s="23" t="str">
        <f t="shared" si="60"/>
        <v/>
      </c>
      <c r="E396" s="23" t="str">
        <f t="shared" si="61"/>
        <v/>
      </c>
      <c r="F396" s="23" t="str">
        <f t="shared" si="62"/>
        <v/>
      </c>
      <c r="G396" s="24" t="str">
        <f t="shared" si="63"/>
        <v/>
      </c>
      <c r="H396" s="24" t="str">
        <f>IF(OR(ISBLANK($D$7),$A395&gt;=$H$5),"",SUM($E$13:E396))</f>
        <v/>
      </c>
    </row>
    <row r="397" spans="1:8">
      <c r="A397" s="5" t="str">
        <f t="shared" si="57"/>
        <v/>
      </c>
      <c r="B397" s="6" t="str">
        <f t="shared" si="58"/>
        <v/>
      </c>
      <c r="C397" s="2" t="str">
        <f t="shared" si="59"/>
        <v/>
      </c>
      <c r="D397" s="3" t="str">
        <f t="shared" si="60"/>
        <v/>
      </c>
      <c r="E397" s="3" t="str">
        <f t="shared" si="61"/>
        <v/>
      </c>
      <c r="F397" s="3" t="str">
        <f t="shared" si="62"/>
        <v/>
      </c>
      <c r="G397" s="4" t="str">
        <f t="shared" si="63"/>
        <v/>
      </c>
      <c r="H397" s="4" t="str">
        <f>IF(OR(ISBLANK($D$7),$A396&gt;=$H$5),"",SUM($E$13:E397))</f>
        <v/>
      </c>
    </row>
    <row r="398" spans="1:8">
      <c r="A398" s="20" t="str">
        <f t="shared" si="57"/>
        <v/>
      </c>
      <c r="B398" s="21" t="str">
        <f t="shared" si="58"/>
        <v/>
      </c>
      <c r="C398" s="22" t="str">
        <f t="shared" si="59"/>
        <v/>
      </c>
      <c r="D398" s="23" t="str">
        <f t="shared" si="60"/>
        <v/>
      </c>
      <c r="E398" s="23" t="str">
        <f t="shared" si="61"/>
        <v/>
      </c>
      <c r="F398" s="23" t="str">
        <f t="shared" si="62"/>
        <v/>
      </c>
      <c r="G398" s="24" t="str">
        <f t="shared" si="63"/>
        <v/>
      </c>
      <c r="H398" s="24" t="str">
        <f>IF(OR(ISBLANK($D$7),$A397&gt;=$H$5),"",SUM($E$13:E398))</f>
        <v/>
      </c>
    </row>
    <row r="399" spans="1:8">
      <c r="A399" s="5" t="str">
        <f t="shared" ref="A399:A432" si="64">IF(A398&lt;$H$5,A398+1,"")</f>
        <v/>
      </c>
      <c r="B399" s="6" t="str">
        <f t="shared" ref="B399:B432" si="65">IF(OR(ISBLANK($D$7),A398&gt;=$H$5),"",DATE(YEAR($D$7),MONTH($D$7)+$A399,DAY($D$7)))</f>
        <v/>
      </c>
      <c r="C399" s="2" t="str">
        <f t="shared" ref="C399:C432" si="66">IF(OR(ISBLANK($D$7),$A398&gt;=$H$5),"",DATE(YEAR($D$7),MONTH($D$7)+$A399,DAY($D$7)))</f>
        <v/>
      </c>
      <c r="D399" s="3" t="str">
        <f t="shared" ref="D399:D432" si="67">IF(OR(ISBLANK($D$7),$A398&gt;=$H$5),"",$H$4)</f>
        <v/>
      </c>
      <c r="E399" s="3" t="str">
        <f t="shared" si="61"/>
        <v/>
      </c>
      <c r="F399" s="3" t="str">
        <f t="shared" si="62"/>
        <v/>
      </c>
      <c r="G399" s="4" t="str">
        <f t="shared" ref="G399:G432" si="68">IF(OR(ISBLANK($D$7),$A398&gt;=$H$5),"",G398-F399)</f>
        <v/>
      </c>
      <c r="H399" s="4" t="str">
        <f>IF(OR(ISBLANK($D$7),$A398&gt;=$H$5),"",SUM($E$13:E399))</f>
        <v/>
      </c>
    </row>
    <row r="400" spans="1:8">
      <c r="A400" s="20" t="str">
        <f t="shared" si="64"/>
        <v/>
      </c>
      <c r="B400" s="21" t="str">
        <f t="shared" si="65"/>
        <v/>
      </c>
      <c r="C400" s="22" t="str">
        <f t="shared" si="66"/>
        <v/>
      </c>
      <c r="D400" s="23" t="str">
        <f t="shared" si="67"/>
        <v/>
      </c>
      <c r="E400" s="23" t="str">
        <f t="shared" si="61"/>
        <v/>
      </c>
      <c r="F400" s="23" t="str">
        <f t="shared" si="62"/>
        <v/>
      </c>
      <c r="G400" s="24" t="str">
        <f t="shared" si="68"/>
        <v/>
      </c>
      <c r="H400" s="24" t="str">
        <f>IF(OR(ISBLANK($D$7),$A399&gt;=$H$5),"",SUM($E$13:E400))</f>
        <v/>
      </c>
    </row>
    <row r="401" spans="1:8">
      <c r="A401" s="5" t="str">
        <f t="shared" si="64"/>
        <v/>
      </c>
      <c r="B401" s="6" t="str">
        <f t="shared" si="65"/>
        <v/>
      </c>
      <c r="C401" s="2" t="str">
        <f t="shared" si="66"/>
        <v/>
      </c>
      <c r="D401" s="3" t="str">
        <f t="shared" si="67"/>
        <v/>
      </c>
      <c r="E401" s="3" t="str">
        <f t="shared" si="61"/>
        <v/>
      </c>
      <c r="F401" s="3" t="str">
        <f t="shared" si="62"/>
        <v/>
      </c>
      <c r="G401" s="4" t="str">
        <f t="shared" si="68"/>
        <v/>
      </c>
      <c r="H401" s="4" t="str">
        <f>IF(OR(ISBLANK($D$7),$A400&gt;=$H$5),"",SUM($E$13:E401))</f>
        <v/>
      </c>
    </row>
    <row r="402" spans="1:8">
      <c r="A402" s="20" t="str">
        <f t="shared" si="64"/>
        <v/>
      </c>
      <c r="B402" s="21" t="str">
        <f t="shared" si="65"/>
        <v/>
      </c>
      <c r="C402" s="22" t="str">
        <f t="shared" si="66"/>
        <v/>
      </c>
      <c r="D402" s="23" t="str">
        <f t="shared" si="67"/>
        <v/>
      </c>
      <c r="E402" s="23" t="str">
        <f t="shared" si="61"/>
        <v/>
      </c>
      <c r="F402" s="23" t="str">
        <f t="shared" si="62"/>
        <v/>
      </c>
      <c r="G402" s="24" t="str">
        <f t="shared" si="68"/>
        <v/>
      </c>
      <c r="H402" s="24" t="str">
        <f>IF(OR(ISBLANK($D$7),$A401&gt;=$H$5),"",SUM($E$13:E402))</f>
        <v/>
      </c>
    </row>
    <row r="403" spans="1:8">
      <c r="A403" s="5" t="str">
        <f t="shared" si="64"/>
        <v/>
      </c>
      <c r="B403" s="6" t="str">
        <f t="shared" si="65"/>
        <v/>
      </c>
      <c r="C403" s="2" t="str">
        <f t="shared" si="66"/>
        <v/>
      </c>
      <c r="D403" s="3" t="str">
        <f t="shared" si="67"/>
        <v/>
      </c>
      <c r="E403" s="3" t="str">
        <f t="shared" si="61"/>
        <v/>
      </c>
      <c r="F403" s="3" t="str">
        <f t="shared" si="62"/>
        <v/>
      </c>
      <c r="G403" s="4" t="str">
        <f t="shared" si="68"/>
        <v/>
      </c>
      <c r="H403" s="4" t="str">
        <f>IF(OR(ISBLANK($D$7),$A402&gt;=$H$5),"",SUM($E$13:E403))</f>
        <v/>
      </c>
    </row>
    <row r="404" spans="1:8">
      <c r="A404" s="20" t="str">
        <f t="shared" si="64"/>
        <v/>
      </c>
      <c r="B404" s="21" t="str">
        <f t="shared" si="65"/>
        <v/>
      </c>
      <c r="C404" s="22" t="str">
        <f t="shared" si="66"/>
        <v/>
      </c>
      <c r="D404" s="23" t="str">
        <f t="shared" si="67"/>
        <v/>
      </c>
      <c r="E404" s="23" t="str">
        <f t="shared" si="61"/>
        <v/>
      </c>
      <c r="F404" s="23" t="str">
        <f t="shared" si="62"/>
        <v/>
      </c>
      <c r="G404" s="24" t="str">
        <f t="shared" si="68"/>
        <v/>
      </c>
      <c r="H404" s="24" t="str">
        <f>IF(OR(ISBLANK($D$7),$A403&gt;=$H$5),"",SUM($E$13:E404))</f>
        <v/>
      </c>
    </row>
    <row r="405" spans="1:8">
      <c r="A405" s="5" t="str">
        <f t="shared" si="64"/>
        <v/>
      </c>
      <c r="B405" s="6" t="str">
        <f t="shared" si="65"/>
        <v/>
      </c>
      <c r="C405" s="2" t="str">
        <f t="shared" si="66"/>
        <v/>
      </c>
      <c r="D405" s="3" t="str">
        <f t="shared" si="67"/>
        <v/>
      </c>
      <c r="E405" s="3" t="str">
        <f t="shared" si="61"/>
        <v/>
      </c>
      <c r="F405" s="3" t="str">
        <f t="shared" si="62"/>
        <v/>
      </c>
      <c r="G405" s="4" t="str">
        <f t="shared" si="68"/>
        <v/>
      </c>
      <c r="H405" s="4" t="str">
        <f>IF(OR(ISBLANK($D$7),$A404&gt;=$H$5),"",SUM($E$13:E405))</f>
        <v/>
      </c>
    </row>
    <row r="406" spans="1:8">
      <c r="A406" s="20" t="str">
        <f t="shared" si="64"/>
        <v/>
      </c>
      <c r="B406" s="21" t="str">
        <f t="shared" si="65"/>
        <v/>
      </c>
      <c r="C406" s="22" t="str">
        <f t="shared" si="66"/>
        <v/>
      </c>
      <c r="D406" s="23" t="str">
        <f t="shared" si="67"/>
        <v/>
      </c>
      <c r="E406" s="23" t="str">
        <f t="shared" si="61"/>
        <v/>
      </c>
      <c r="F406" s="23" t="str">
        <f t="shared" si="62"/>
        <v/>
      </c>
      <c r="G406" s="24" t="str">
        <f t="shared" si="68"/>
        <v/>
      </c>
      <c r="H406" s="24" t="str">
        <f>IF(OR(ISBLANK($D$7),$A405&gt;=$H$5),"",SUM($E$13:E406))</f>
        <v/>
      </c>
    </row>
    <row r="407" spans="1:8">
      <c r="A407" s="5" t="str">
        <f t="shared" si="64"/>
        <v/>
      </c>
      <c r="B407" s="6" t="str">
        <f t="shared" si="65"/>
        <v/>
      </c>
      <c r="C407" s="2" t="str">
        <f t="shared" si="66"/>
        <v/>
      </c>
      <c r="D407" s="3" t="str">
        <f t="shared" si="67"/>
        <v/>
      </c>
      <c r="E407" s="3" t="str">
        <f t="shared" si="61"/>
        <v/>
      </c>
      <c r="F407" s="3" t="str">
        <f t="shared" si="62"/>
        <v/>
      </c>
      <c r="G407" s="4" t="str">
        <f t="shared" si="68"/>
        <v/>
      </c>
      <c r="H407" s="4" t="str">
        <f>IF(OR(ISBLANK($D$7),$A406&gt;=$H$5),"",SUM($E$13:E407))</f>
        <v/>
      </c>
    </row>
    <row r="408" spans="1:8">
      <c r="A408" s="20" t="str">
        <f t="shared" si="64"/>
        <v/>
      </c>
      <c r="B408" s="21" t="str">
        <f t="shared" si="65"/>
        <v/>
      </c>
      <c r="C408" s="22" t="str">
        <f t="shared" si="66"/>
        <v/>
      </c>
      <c r="D408" s="23" t="str">
        <f t="shared" si="67"/>
        <v/>
      </c>
      <c r="E408" s="23" t="str">
        <f t="shared" si="61"/>
        <v/>
      </c>
      <c r="F408" s="23" t="str">
        <f t="shared" si="62"/>
        <v/>
      </c>
      <c r="G408" s="24" t="str">
        <f t="shared" si="68"/>
        <v/>
      </c>
      <c r="H408" s="24" t="str">
        <f>IF(OR(ISBLANK($D$7),$A407&gt;=$H$5),"",SUM($E$13:E408))</f>
        <v/>
      </c>
    </row>
    <row r="409" spans="1:8">
      <c r="A409" s="5" t="str">
        <f t="shared" si="64"/>
        <v/>
      </c>
      <c r="B409" s="6" t="str">
        <f t="shared" si="65"/>
        <v/>
      </c>
      <c r="C409" s="2" t="str">
        <f t="shared" si="66"/>
        <v/>
      </c>
      <c r="D409" s="3" t="str">
        <f t="shared" si="67"/>
        <v/>
      </c>
      <c r="E409" s="3" t="str">
        <f t="shared" si="61"/>
        <v/>
      </c>
      <c r="F409" s="3" t="str">
        <f t="shared" si="62"/>
        <v/>
      </c>
      <c r="G409" s="4" t="str">
        <f t="shared" si="68"/>
        <v/>
      </c>
      <c r="H409" s="4" t="str">
        <f>IF(OR(ISBLANK($D$7),$A408&gt;=$H$5),"",SUM($E$13:E409))</f>
        <v/>
      </c>
    </row>
    <row r="410" spans="1:8">
      <c r="A410" s="20" t="str">
        <f t="shared" si="64"/>
        <v/>
      </c>
      <c r="B410" s="21" t="str">
        <f t="shared" si="65"/>
        <v/>
      </c>
      <c r="C410" s="22" t="str">
        <f t="shared" si="66"/>
        <v/>
      </c>
      <c r="D410" s="23" t="str">
        <f t="shared" si="67"/>
        <v/>
      </c>
      <c r="E410" s="23" t="str">
        <f t="shared" si="61"/>
        <v/>
      </c>
      <c r="F410" s="23" t="str">
        <f t="shared" si="62"/>
        <v/>
      </c>
      <c r="G410" s="24" t="str">
        <f t="shared" si="68"/>
        <v/>
      </c>
      <c r="H410" s="24" t="str">
        <f>IF(OR(ISBLANK($D$7),$A409&gt;=$H$5),"",SUM($E$13:E410))</f>
        <v/>
      </c>
    </row>
    <row r="411" spans="1:8">
      <c r="A411" s="5" t="str">
        <f t="shared" si="64"/>
        <v/>
      </c>
      <c r="B411" s="6" t="str">
        <f t="shared" si="65"/>
        <v/>
      </c>
      <c r="C411" s="2" t="str">
        <f t="shared" si="66"/>
        <v/>
      </c>
      <c r="D411" s="3" t="str">
        <f t="shared" si="67"/>
        <v/>
      </c>
      <c r="E411" s="3" t="str">
        <f t="shared" si="61"/>
        <v/>
      </c>
      <c r="F411" s="3" t="str">
        <f t="shared" si="62"/>
        <v/>
      </c>
      <c r="G411" s="4" t="str">
        <f t="shared" si="68"/>
        <v/>
      </c>
      <c r="H411" s="4" t="str">
        <f>IF(OR(ISBLANK($D$7),$A410&gt;=$H$5),"",SUM($E$13:E411))</f>
        <v/>
      </c>
    </row>
    <row r="412" spans="1:8">
      <c r="A412" s="20" t="str">
        <f t="shared" si="64"/>
        <v/>
      </c>
      <c r="B412" s="21" t="str">
        <f t="shared" si="65"/>
        <v/>
      </c>
      <c r="C412" s="22" t="str">
        <f t="shared" si="66"/>
        <v/>
      </c>
      <c r="D412" s="23" t="str">
        <f t="shared" si="67"/>
        <v/>
      </c>
      <c r="E412" s="23" t="str">
        <f t="shared" si="61"/>
        <v/>
      </c>
      <c r="F412" s="23" t="str">
        <f t="shared" si="62"/>
        <v/>
      </c>
      <c r="G412" s="24" t="str">
        <f t="shared" si="68"/>
        <v/>
      </c>
      <c r="H412" s="24" t="str">
        <f>IF(OR(ISBLANK($D$7),$A411&gt;=$H$5),"",SUM($E$13:E412))</f>
        <v/>
      </c>
    </row>
    <row r="413" spans="1:8">
      <c r="A413" s="5" t="str">
        <f t="shared" si="64"/>
        <v/>
      </c>
      <c r="B413" s="6" t="str">
        <f t="shared" si="65"/>
        <v/>
      </c>
      <c r="C413" s="2" t="str">
        <f t="shared" si="66"/>
        <v/>
      </c>
      <c r="D413" s="3" t="str">
        <f t="shared" si="67"/>
        <v/>
      </c>
      <c r="E413" s="3" t="str">
        <f t="shared" si="61"/>
        <v/>
      </c>
      <c r="F413" s="3" t="str">
        <f t="shared" si="62"/>
        <v/>
      </c>
      <c r="G413" s="4" t="str">
        <f t="shared" si="68"/>
        <v/>
      </c>
      <c r="H413" s="4" t="str">
        <f>IF(OR(ISBLANK($D$7),$A412&gt;=$H$5),"",SUM($E$13:E413))</f>
        <v/>
      </c>
    </row>
    <row r="414" spans="1:8">
      <c r="A414" s="20" t="str">
        <f t="shared" si="64"/>
        <v/>
      </c>
      <c r="B414" s="21" t="str">
        <f t="shared" si="65"/>
        <v/>
      </c>
      <c r="C414" s="22" t="str">
        <f t="shared" si="66"/>
        <v/>
      </c>
      <c r="D414" s="23" t="str">
        <f t="shared" si="67"/>
        <v/>
      </c>
      <c r="E414" s="23" t="str">
        <f t="shared" si="61"/>
        <v/>
      </c>
      <c r="F414" s="23" t="str">
        <f t="shared" si="62"/>
        <v/>
      </c>
      <c r="G414" s="24" t="str">
        <f t="shared" si="68"/>
        <v/>
      </c>
      <c r="H414" s="24" t="str">
        <f>IF(OR(ISBLANK($D$7),$A413&gt;=$H$5),"",SUM($E$13:E414))</f>
        <v/>
      </c>
    </row>
    <row r="415" spans="1:8">
      <c r="A415" s="5" t="str">
        <f t="shared" si="64"/>
        <v/>
      </c>
      <c r="B415" s="6" t="str">
        <f t="shared" si="65"/>
        <v/>
      </c>
      <c r="C415" s="2" t="str">
        <f t="shared" si="66"/>
        <v/>
      </c>
      <c r="D415" s="3" t="str">
        <f t="shared" si="67"/>
        <v/>
      </c>
      <c r="E415" s="3" t="str">
        <f t="shared" si="61"/>
        <v/>
      </c>
      <c r="F415" s="3" t="str">
        <f t="shared" si="62"/>
        <v/>
      </c>
      <c r="G415" s="4" t="str">
        <f t="shared" si="68"/>
        <v/>
      </c>
      <c r="H415" s="4" t="str">
        <f>IF(OR(ISBLANK($D$7),$A414&gt;=$H$5),"",SUM($E$13:E415))</f>
        <v/>
      </c>
    </row>
    <row r="416" spans="1:8">
      <c r="A416" s="20" t="str">
        <f t="shared" si="64"/>
        <v/>
      </c>
      <c r="B416" s="21" t="str">
        <f t="shared" si="65"/>
        <v/>
      </c>
      <c r="C416" s="22" t="str">
        <f t="shared" si="66"/>
        <v/>
      </c>
      <c r="D416" s="23" t="str">
        <f t="shared" si="67"/>
        <v/>
      </c>
      <c r="E416" s="23" t="str">
        <f t="shared" si="61"/>
        <v/>
      </c>
      <c r="F416" s="23" t="str">
        <f t="shared" si="62"/>
        <v/>
      </c>
      <c r="G416" s="24" t="str">
        <f t="shared" si="68"/>
        <v/>
      </c>
      <c r="H416" s="24" t="str">
        <f>IF(OR(ISBLANK($D$7),$A415&gt;=$H$5),"",SUM($E$13:E416))</f>
        <v/>
      </c>
    </row>
    <row r="417" spans="1:8">
      <c r="A417" s="5" t="str">
        <f t="shared" si="64"/>
        <v/>
      </c>
      <c r="B417" s="6" t="str">
        <f t="shared" si="65"/>
        <v/>
      </c>
      <c r="C417" s="2" t="str">
        <f t="shared" si="66"/>
        <v/>
      </c>
      <c r="D417" s="3" t="str">
        <f t="shared" si="67"/>
        <v/>
      </c>
      <c r="E417" s="3" t="str">
        <f t="shared" si="61"/>
        <v/>
      </c>
      <c r="F417" s="3" t="str">
        <f t="shared" si="62"/>
        <v/>
      </c>
      <c r="G417" s="4" t="str">
        <f t="shared" si="68"/>
        <v/>
      </c>
      <c r="H417" s="4" t="str">
        <f>IF(OR(ISBLANK($D$7),$A416&gt;=$H$5),"",SUM($E$13:E417))</f>
        <v/>
      </c>
    </row>
    <row r="418" spans="1:8">
      <c r="A418" s="20" t="str">
        <f t="shared" si="64"/>
        <v/>
      </c>
      <c r="B418" s="21" t="str">
        <f t="shared" si="65"/>
        <v/>
      </c>
      <c r="C418" s="22" t="str">
        <f t="shared" si="66"/>
        <v/>
      </c>
      <c r="D418" s="23" t="str">
        <f t="shared" si="67"/>
        <v/>
      </c>
      <c r="E418" s="23" t="str">
        <f t="shared" ref="E418:E432" si="69">IF(OR(ISBLANK($D$7),$A417&gt;=$H$5),"",-IPMT($D$5/12,A418,$H$5,$D$4))</f>
        <v/>
      </c>
      <c r="F418" s="23" t="str">
        <f t="shared" ref="F418:F432" si="70">IF(OR(ISBLANK($D$7),$A417&gt;=$H$5),"",D418-E418)</f>
        <v/>
      </c>
      <c r="G418" s="24" t="str">
        <f t="shared" si="68"/>
        <v/>
      </c>
      <c r="H418" s="24" t="str">
        <f>IF(OR(ISBLANK($D$7),$A417&gt;=$H$5),"",SUM($E$13:E418))</f>
        <v/>
      </c>
    </row>
    <row r="419" spans="1:8">
      <c r="A419" s="5" t="str">
        <f t="shared" si="64"/>
        <v/>
      </c>
      <c r="B419" s="6" t="str">
        <f t="shared" si="65"/>
        <v/>
      </c>
      <c r="C419" s="2" t="str">
        <f t="shared" si="66"/>
        <v/>
      </c>
      <c r="D419" s="3" t="str">
        <f t="shared" si="67"/>
        <v/>
      </c>
      <c r="E419" s="3" t="str">
        <f t="shared" si="69"/>
        <v/>
      </c>
      <c r="F419" s="3" t="str">
        <f t="shared" si="70"/>
        <v/>
      </c>
      <c r="G419" s="4" t="str">
        <f t="shared" si="68"/>
        <v/>
      </c>
      <c r="H419" s="4" t="str">
        <f>IF(OR(ISBLANK($D$7),$A418&gt;=$H$5),"",SUM($E$13:E419))</f>
        <v/>
      </c>
    </row>
    <row r="420" spans="1:8">
      <c r="A420" s="20" t="str">
        <f t="shared" si="64"/>
        <v/>
      </c>
      <c r="B420" s="21" t="str">
        <f t="shared" si="65"/>
        <v/>
      </c>
      <c r="C420" s="22" t="str">
        <f t="shared" si="66"/>
        <v/>
      </c>
      <c r="D420" s="23" t="str">
        <f t="shared" si="67"/>
        <v/>
      </c>
      <c r="E420" s="23" t="str">
        <f t="shared" si="69"/>
        <v/>
      </c>
      <c r="F420" s="23" t="str">
        <f t="shared" si="70"/>
        <v/>
      </c>
      <c r="G420" s="24" t="str">
        <f t="shared" si="68"/>
        <v/>
      </c>
      <c r="H420" s="24" t="str">
        <f>IF(OR(ISBLANK($D$7),$A419&gt;=$H$5),"",SUM($E$13:E420))</f>
        <v/>
      </c>
    </row>
    <row r="421" spans="1:8">
      <c r="A421" s="5" t="str">
        <f t="shared" si="64"/>
        <v/>
      </c>
      <c r="B421" s="6" t="str">
        <f t="shared" si="65"/>
        <v/>
      </c>
      <c r="C421" s="2" t="str">
        <f t="shared" si="66"/>
        <v/>
      </c>
      <c r="D421" s="3" t="str">
        <f t="shared" si="67"/>
        <v/>
      </c>
      <c r="E421" s="3" t="str">
        <f t="shared" si="69"/>
        <v/>
      </c>
      <c r="F421" s="3" t="str">
        <f t="shared" si="70"/>
        <v/>
      </c>
      <c r="G421" s="4" t="str">
        <f t="shared" si="68"/>
        <v/>
      </c>
      <c r="H421" s="4" t="str">
        <f>IF(OR(ISBLANK($D$7),$A420&gt;=$H$5),"",SUM($E$13:E421))</f>
        <v/>
      </c>
    </row>
    <row r="422" spans="1:8">
      <c r="A422" s="20" t="str">
        <f t="shared" si="64"/>
        <v/>
      </c>
      <c r="B422" s="21" t="str">
        <f t="shared" si="65"/>
        <v/>
      </c>
      <c r="C422" s="22" t="str">
        <f t="shared" si="66"/>
        <v/>
      </c>
      <c r="D422" s="23" t="str">
        <f t="shared" si="67"/>
        <v/>
      </c>
      <c r="E422" s="23" t="str">
        <f t="shared" si="69"/>
        <v/>
      </c>
      <c r="F422" s="23" t="str">
        <f t="shared" si="70"/>
        <v/>
      </c>
      <c r="G422" s="24" t="str">
        <f t="shared" si="68"/>
        <v/>
      </c>
      <c r="H422" s="24" t="str">
        <f>IF(OR(ISBLANK($D$7),$A421&gt;=$H$5),"",SUM($E$13:E422))</f>
        <v/>
      </c>
    </row>
    <row r="423" spans="1:8">
      <c r="A423" s="5" t="str">
        <f t="shared" si="64"/>
        <v/>
      </c>
      <c r="B423" s="6" t="str">
        <f t="shared" si="65"/>
        <v/>
      </c>
      <c r="C423" s="2" t="str">
        <f t="shared" si="66"/>
        <v/>
      </c>
      <c r="D423" s="3" t="str">
        <f t="shared" si="67"/>
        <v/>
      </c>
      <c r="E423" s="3" t="str">
        <f t="shared" si="69"/>
        <v/>
      </c>
      <c r="F423" s="3" t="str">
        <f t="shared" si="70"/>
        <v/>
      </c>
      <c r="G423" s="4" t="str">
        <f t="shared" si="68"/>
        <v/>
      </c>
      <c r="H423" s="4" t="str">
        <f>IF(OR(ISBLANK($D$7),$A422&gt;=$H$5),"",SUM($E$13:E423))</f>
        <v/>
      </c>
    </row>
    <row r="424" spans="1:8">
      <c r="A424" s="20" t="str">
        <f t="shared" si="64"/>
        <v/>
      </c>
      <c r="B424" s="21" t="str">
        <f t="shared" si="65"/>
        <v/>
      </c>
      <c r="C424" s="22" t="str">
        <f t="shared" si="66"/>
        <v/>
      </c>
      <c r="D424" s="23" t="str">
        <f t="shared" si="67"/>
        <v/>
      </c>
      <c r="E424" s="23" t="str">
        <f t="shared" si="69"/>
        <v/>
      </c>
      <c r="F424" s="23" t="str">
        <f t="shared" si="70"/>
        <v/>
      </c>
      <c r="G424" s="24" t="str">
        <f t="shared" si="68"/>
        <v/>
      </c>
      <c r="H424" s="24" t="str">
        <f>IF(OR(ISBLANK($D$7),$A423&gt;=$H$5),"",SUM($E$13:E424))</f>
        <v/>
      </c>
    </row>
    <row r="425" spans="1:8">
      <c r="A425" s="5" t="str">
        <f t="shared" si="64"/>
        <v/>
      </c>
      <c r="B425" s="6" t="str">
        <f t="shared" si="65"/>
        <v/>
      </c>
      <c r="C425" s="2" t="str">
        <f t="shared" si="66"/>
        <v/>
      </c>
      <c r="D425" s="3" t="str">
        <f t="shared" si="67"/>
        <v/>
      </c>
      <c r="E425" s="3" t="str">
        <f t="shared" si="69"/>
        <v/>
      </c>
      <c r="F425" s="3" t="str">
        <f t="shared" si="70"/>
        <v/>
      </c>
      <c r="G425" s="4" t="str">
        <f t="shared" si="68"/>
        <v/>
      </c>
      <c r="H425" s="4" t="str">
        <f>IF(OR(ISBLANK($D$7),$A424&gt;=$H$5),"",SUM($E$13:E425))</f>
        <v/>
      </c>
    </row>
    <row r="426" spans="1:8">
      <c r="A426" s="20" t="str">
        <f t="shared" si="64"/>
        <v/>
      </c>
      <c r="B426" s="21" t="str">
        <f t="shared" si="65"/>
        <v/>
      </c>
      <c r="C426" s="22" t="str">
        <f t="shared" si="66"/>
        <v/>
      </c>
      <c r="D426" s="23" t="str">
        <f t="shared" si="67"/>
        <v/>
      </c>
      <c r="E426" s="23" t="str">
        <f t="shared" si="69"/>
        <v/>
      </c>
      <c r="F426" s="23" t="str">
        <f t="shared" si="70"/>
        <v/>
      </c>
      <c r="G426" s="24" t="str">
        <f t="shared" si="68"/>
        <v/>
      </c>
      <c r="H426" s="24" t="str">
        <f>IF(OR(ISBLANK($D$7),$A425&gt;=$H$5),"",SUM($E$13:E426))</f>
        <v/>
      </c>
    </row>
    <row r="427" spans="1:8">
      <c r="A427" s="5" t="str">
        <f t="shared" si="64"/>
        <v/>
      </c>
      <c r="B427" s="6" t="str">
        <f t="shared" si="65"/>
        <v/>
      </c>
      <c r="C427" s="2" t="str">
        <f t="shared" si="66"/>
        <v/>
      </c>
      <c r="D427" s="3" t="str">
        <f t="shared" si="67"/>
        <v/>
      </c>
      <c r="E427" s="3" t="str">
        <f t="shared" si="69"/>
        <v/>
      </c>
      <c r="F427" s="3" t="str">
        <f t="shared" si="70"/>
        <v/>
      </c>
      <c r="G427" s="4" t="str">
        <f t="shared" si="68"/>
        <v/>
      </c>
      <c r="H427" s="4" t="str">
        <f>IF(OR(ISBLANK($D$7),$A426&gt;=$H$5),"",SUM($E$13:E427))</f>
        <v/>
      </c>
    </row>
    <row r="428" spans="1:8">
      <c r="A428" s="20" t="str">
        <f t="shared" si="64"/>
        <v/>
      </c>
      <c r="B428" s="21" t="str">
        <f t="shared" si="65"/>
        <v/>
      </c>
      <c r="C428" s="22" t="str">
        <f t="shared" si="66"/>
        <v/>
      </c>
      <c r="D428" s="23" t="str">
        <f t="shared" si="67"/>
        <v/>
      </c>
      <c r="E428" s="23" t="str">
        <f t="shared" si="69"/>
        <v/>
      </c>
      <c r="F428" s="23" t="str">
        <f t="shared" si="70"/>
        <v/>
      </c>
      <c r="G428" s="24" t="str">
        <f t="shared" si="68"/>
        <v/>
      </c>
      <c r="H428" s="24" t="str">
        <f>IF(OR(ISBLANK($D$7),$A427&gt;=$H$5),"",SUM($E$13:E428))</f>
        <v/>
      </c>
    </row>
    <row r="429" spans="1:8">
      <c r="A429" s="5" t="str">
        <f t="shared" si="64"/>
        <v/>
      </c>
      <c r="B429" s="6" t="str">
        <f t="shared" si="65"/>
        <v/>
      </c>
      <c r="C429" s="2" t="str">
        <f t="shared" si="66"/>
        <v/>
      </c>
      <c r="D429" s="3" t="str">
        <f t="shared" si="67"/>
        <v/>
      </c>
      <c r="E429" s="3" t="str">
        <f t="shared" si="69"/>
        <v/>
      </c>
      <c r="F429" s="3" t="str">
        <f t="shared" si="70"/>
        <v/>
      </c>
      <c r="G429" s="4" t="str">
        <f t="shared" si="68"/>
        <v/>
      </c>
      <c r="H429" s="4" t="str">
        <f>IF(OR(ISBLANK($D$7),$A428&gt;=$H$5),"",SUM($E$13:E429))</f>
        <v/>
      </c>
    </row>
    <row r="430" spans="1:8">
      <c r="A430" s="20" t="str">
        <f t="shared" si="64"/>
        <v/>
      </c>
      <c r="B430" s="21" t="str">
        <f t="shared" si="65"/>
        <v/>
      </c>
      <c r="C430" s="22" t="str">
        <f t="shared" si="66"/>
        <v/>
      </c>
      <c r="D430" s="23" t="str">
        <f t="shared" si="67"/>
        <v/>
      </c>
      <c r="E430" s="23" t="str">
        <f t="shared" si="69"/>
        <v/>
      </c>
      <c r="F430" s="23" t="str">
        <f t="shared" si="70"/>
        <v/>
      </c>
      <c r="G430" s="24" t="str">
        <f t="shared" si="68"/>
        <v/>
      </c>
      <c r="H430" s="24" t="str">
        <f>IF(OR(ISBLANK($D$7),$A429&gt;=$H$5),"",SUM($E$13:E430))</f>
        <v/>
      </c>
    </row>
    <row r="431" spans="1:8">
      <c r="A431" s="5" t="str">
        <f t="shared" si="64"/>
        <v/>
      </c>
      <c r="B431" s="6" t="str">
        <f t="shared" si="65"/>
        <v/>
      </c>
      <c r="C431" s="2" t="str">
        <f t="shared" si="66"/>
        <v/>
      </c>
      <c r="D431" s="3" t="str">
        <f t="shared" si="67"/>
        <v/>
      </c>
      <c r="E431" s="3" t="str">
        <f t="shared" si="69"/>
        <v/>
      </c>
      <c r="F431" s="3" t="str">
        <f t="shared" si="70"/>
        <v/>
      </c>
      <c r="G431" s="4" t="str">
        <f t="shared" si="68"/>
        <v/>
      </c>
      <c r="H431" s="4" t="str">
        <f>IF(OR(ISBLANK($D$7),$A430&gt;=$H$5),"",SUM($E$13:E431))</f>
        <v/>
      </c>
    </row>
    <row r="432" spans="1:8" ht="14.25" thickBot="1">
      <c r="A432" s="30" t="str">
        <f t="shared" si="64"/>
        <v/>
      </c>
      <c r="B432" s="31" t="str">
        <f t="shared" si="65"/>
        <v/>
      </c>
      <c r="C432" s="32" t="str">
        <f t="shared" si="66"/>
        <v/>
      </c>
      <c r="D432" s="33" t="str">
        <f t="shared" si="67"/>
        <v/>
      </c>
      <c r="E432" s="33" t="str">
        <f t="shared" si="69"/>
        <v/>
      </c>
      <c r="F432" s="33" t="str">
        <f t="shared" si="70"/>
        <v/>
      </c>
      <c r="G432" s="34" t="str">
        <f t="shared" si="68"/>
        <v/>
      </c>
      <c r="H432" s="34" t="str">
        <f>IF(OR(ISBLANK($D$7),$A431&gt;=$H$5),"",SUM($E$13:E432))</f>
        <v/>
      </c>
    </row>
    <row r="433" hidden="1"/>
  </sheetData>
  <mergeCells count="18">
    <mergeCell ref="H11:H12"/>
    <mergeCell ref="A11:A12"/>
    <mergeCell ref="B11:C11"/>
    <mergeCell ref="D11:D12"/>
    <mergeCell ref="E11:F11"/>
    <mergeCell ref="G11:G12"/>
    <mergeCell ref="A1:H1"/>
    <mergeCell ref="F8:G8"/>
    <mergeCell ref="C9:D9"/>
    <mergeCell ref="A4:C4"/>
    <mergeCell ref="A5:C5"/>
    <mergeCell ref="A6:C6"/>
    <mergeCell ref="A7:C7"/>
    <mergeCell ref="A9:B9"/>
    <mergeCell ref="F4:G4"/>
    <mergeCell ref="F5:G5"/>
    <mergeCell ref="F6:G6"/>
    <mergeCell ref="F7:G7"/>
  </mergeCells>
  <phoneticPr fontId="2"/>
  <dataValidations count="1">
    <dataValidation type="list" allowBlank="1" showInputMessage="1" showErrorMessage="1" sqref="D6">
      <formula1>$M$4:$M$38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MYCOM</cp:lastModifiedBy>
  <cp:lastPrinted>2008-02-19T05:01:08Z</cp:lastPrinted>
  <dcterms:created xsi:type="dcterms:W3CDTF">2008-01-25T05:40:59Z</dcterms:created>
  <dcterms:modified xsi:type="dcterms:W3CDTF">2008-04-19T07:44:11Z</dcterms:modified>
</cp:coreProperties>
</file>